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ELEKTRİK-DOĞALGAZ-SU KLASÖRÜ\SU ÖDEME KLASÖRÜ\2021\"/>
    </mc:Choice>
  </mc:AlternateContent>
  <bookViews>
    <workbookView xWindow="0" yWindow="0" windowWidth="20490" windowHeight="7485" firstSheet="19" activeTab="21"/>
  </bookViews>
  <sheets>
    <sheet name="31  icmal numaralı su" sheetId="67" r:id="rId1"/>
    <sheet name="34 İCMAL SU" sheetId="68" r:id="rId2"/>
    <sheet name="82-52  -123 icmaller" sheetId="69" r:id="rId3"/>
    <sheet name="81 icmal" sheetId="70" r:id="rId4"/>
    <sheet name="195 İCMAL" sheetId="71" r:id="rId5"/>
    <sheet name="325 icmal" sheetId="72" r:id="rId6"/>
    <sheet name="519-426-524 İCMAL" sheetId="73" r:id="rId7"/>
    <sheet name="767-598-764 İCMALLER" sheetId="74" r:id="rId8"/>
    <sheet name="819 icmal" sheetId="75" r:id="rId9"/>
    <sheet name="1086-1083-1026 İCMAL " sheetId="76" r:id="rId10"/>
    <sheet name="1176 İCMAL" sheetId="77" r:id="rId11"/>
    <sheet name="1233 icmal" sheetId="78" r:id="rId12"/>
    <sheet name="1468-1476 icmal" sheetId="79" r:id="rId13"/>
    <sheet name="1773-1780 İCMAL " sheetId="80" r:id="rId14"/>
    <sheet name="1860-1848 İCMAL ÖDEME" sheetId="81" r:id="rId15"/>
    <sheet name="1931-2000-1946-1885 İCMAL" sheetId="82" r:id="rId16"/>
    <sheet name="2049-2128-2078-2082 İCMAL" sheetId="83" r:id="rId17"/>
    <sheet name="2332-2266-2382 icmaller" sheetId="84" r:id="rId18"/>
    <sheet name="2435-2467-2506 icmaller" sheetId="85" r:id="rId19"/>
    <sheet name="2576-2569-2608 İCMALLER" sheetId="86" r:id="rId20"/>
    <sheet name="2652-2709-2678-2708-2647 İCMAL" sheetId="87" r:id="rId21"/>
    <sheet name="2841-2791-2874 icmaller" sheetId="88" r:id="rId22"/>
  </sheets>
  <definedNames>
    <definedName name="_xlnm.Print_Area" localSheetId="7">'767-598-764 İCMALLER'!$A$1:$G$41</definedName>
  </definedNames>
  <calcPr calcId="152511"/>
</workbook>
</file>

<file path=xl/calcChain.xml><?xml version="1.0" encoding="utf-8"?>
<calcChain xmlns="http://schemas.openxmlformats.org/spreadsheetml/2006/main">
  <c r="G18" i="88" l="1"/>
  <c r="G22" i="88" s="1"/>
  <c r="G17" i="87" l="1"/>
  <c r="G13" i="87"/>
  <c r="G9" i="87"/>
  <c r="F23" i="86" l="1"/>
  <c r="F19" i="86"/>
  <c r="F27" i="86" l="1"/>
  <c r="F12" i="85"/>
  <c r="F14" i="85" l="1"/>
  <c r="F12" i="84" l="1"/>
  <c r="F15" i="84" s="1"/>
  <c r="F8" i="84"/>
  <c r="F12" i="83" l="1"/>
  <c r="F9" i="83"/>
  <c r="F6" i="83"/>
  <c r="F13" i="82" l="1"/>
  <c r="F16" i="82" l="1"/>
  <c r="F22" i="81" l="1"/>
  <c r="F19" i="81"/>
  <c r="F25" i="81" l="1"/>
  <c r="F24" i="80" l="1"/>
  <c r="F19" i="80"/>
  <c r="F27" i="80" s="1"/>
  <c r="F28" i="79" l="1"/>
  <c r="F24" i="79"/>
  <c r="F31" i="79" l="1"/>
  <c r="F6" i="78"/>
  <c r="F8" i="78" s="1"/>
  <c r="F18" i="77" l="1"/>
  <c r="F20" i="77" l="1"/>
  <c r="F38" i="76" l="1"/>
  <c r="F34" i="76"/>
  <c r="F29" i="76"/>
  <c r="F22" i="73" l="1"/>
  <c r="F10" i="75" l="1"/>
  <c r="F7" i="75"/>
  <c r="F29" i="74" l="1"/>
  <c r="F33" i="74" l="1"/>
  <c r="F36" i="74" s="1"/>
  <c r="F28" i="73" l="1"/>
  <c r="F32" i="73"/>
  <c r="F28" i="72" l="1"/>
  <c r="F31" i="72" l="1"/>
  <c r="F13" i="71" l="1"/>
  <c r="F10" i="71"/>
  <c r="F15" i="71" s="1"/>
  <c r="F4" i="70" l="1"/>
  <c r="F13" i="69"/>
  <c r="F6" i="68" l="1"/>
  <c r="F14" i="67"/>
</calcChain>
</file>

<file path=xl/sharedStrings.xml><?xml version="1.0" encoding="utf-8"?>
<sst xmlns="http://schemas.openxmlformats.org/spreadsheetml/2006/main" count="889" uniqueCount="107">
  <si>
    <t>Kurum Adı</t>
  </si>
  <si>
    <t>Abone No</t>
  </si>
  <si>
    <t>Son Ödeme Tarihi</t>
  </si>
  <si>
    <t>Fatura Türü</t>
  </si>
  <si>
    <t xml:space="preserve">Su  </t>
  </si>
  <si>
    <t>TEGM İcmal No</t>
  </si>
  <si>
    <t>TOKİ-Şehit Komando Onbaşı Ömer Balkan İlkokulu(8480391372)</t>
  </si>
  <si>
    <t>Besime Elagöz Ortaokulu(1660624799)</t>
  </si>
  <si>
    <t>Sabiha Erturgut İlkokulu(2920452737)</t>
  </si>
  <si>
    <t>Irlamaz Refik Pınar Ortaokulu(4650391940)</t>
  </si>
  <si>
    <t>Vicdan Necati Parıldar İlkokulu(1050417312)</t>
  </si>
  <si>
    <t>Çatalköprü İlkokulu(2310522787)</t>
  </si>
  <si>
    <t>Avşar Ortaokulu(1050583015)</t>
  </si>
  <si>
    <t>Arif Canpoyraz İlkokulu(8700273667)</t>
  </si>
  <si>
    <t>Yarbay Fevzi Elagöz Anaokulu(8700282081)</t>
  </si>
  <si>
    <t>Şehit Abdullah Tayyip Olçok Ortaokulu(8010696296)</t>
  </si>
  <si>
    <t>TEGM Onaylanan Tutar</t>
  </si>
  <si>
    <t>S.No</t>
  </si>
  <si>
    <t>Eyüp DEMİRCİ</t>
  </si>
  <si>
    <t>Şube Müdürü</t>
  </si>
  <si>
    <t xml:space="preserve">Mehmet ÖLMEZ </t>
  </si>
  <si>
    <t>İlçe Milli Eğitim Müdürü</t>
  </si>
  <si>
    <t>TOPLAM</t>
  </si>
  <si>
    <t xml:space="preserve">TEMEL EĞİTİM OKULLARI SU ÖDEME LİSTESİ </t>
  </si>
  <si>
    <t>fatura 1274,19 girilmiş</t>
  </si>
  <si>
    <t>fatura 46,07 krş girilmiş</t>
  </si>
  <si>
    <t xml:space="preserve">T O P L A M </t>
  </si>
  <si>
    <t>Mehmet Altan Anaokulu(8700351311)</t>
  </si>
  <si>
    <t>Atatürk İlkokulu(0990168113)</t>
  </si>
  <si>
    <t>Dr.Hüseyin Orhan İlkokulu(8700354083)</t>
  </si>
  <si>
    <t>Mehmet Akif Ersoy Ortaokulu(8700356212)</t>
  </si>
  <si>
    <t>Gazi Ortaokulu(3890720657)</t>
  </si>
  <si>
    <t>7 Eylül Ortaokulu(9460236396)</t>
  </si>
  <si>
    <t>19 Mayıs Ortaokulu(0010748420)</t>
  </si>
  <si>
    <t>Kamil Semizler İlkokulu(4940261373)</t>
  </si>
  <si>
    <t xml:space="preserve">BAĞIMSIZ ANAOKULLARI SU LİSTESİ </t>
  </si>
  <si>
    <t xml:space="preserve">İLK VE ORTAOKULLAR SU ÖDEME LİSTESİ </t>
  </si>
  <si>
    <t>GENEL TOPLAM</t>
  </si>
  <si>
    <t>Mehmet Gürel İlkokulu(6140575557)</t>
  </si>
  <si>
    <t>Urganlı Atatürk İlkokulu(8930191284)</t>
  </si>
  <si>
    <t>Hacı Mukaddes-Ahmet ALTAN İlkokulu(8700246578)</t>
  </si>
  <si>
    <t>Urganlı Besime Işıldak İlkokulu(8930212380)</t>
  </si>
  <si>
    <t>Orhan Polat Yağcı İlkokulu(6460359983)</t>
  </si>
  <si>
    <t>Urganlı 23 Nisan Ortaokulu(8930278764)</t>
  </si>
  <si>
    <t>Cumhuriyet Anaokulu(2160635460)</t>
  </si>
  <si>
    <t xml:space="preserve">Su </t>
  </si>
  <si>
    <t xml:space="preserve">G E N E L   T O P L A M </t>
  </si>
  <si>
    <t>ANAOKULLARI TOPLAMI</t>
  </si>
  <si>
    <t xml:space="preserve">OKUL ÖNCESİ VE TEMEL EĞİTİM OKULLARI SU ÖDEME LİSTESİ </t>
  </si>
  <si>
    <t>fatura yok</t>
  </si>
  <si>
    <t>TEV-Cemile ve Samiye Bayar İlkokulu(8700221812)</t>
  </si>
  <si>
    <t>Namık Kemal İlkokulu(6290399317)</t>
  </si>
  <si>
    <t>İhsan Erturgut İlkokulu(4700608993)</t>
  </si>
  <si>
    <t>Hilmi Pekcan İlkokulu(4630340522)</t>
  </si>
  <si>
    <t>Şadi Turgutlu Ortaokulu(7890544731)</t>
  </si>
  <si>
    <t>İhsan Erturgut Ortaokulu(4700603776)</t>
  </si>
  <si>
    <t>Niyazi Üzmez İlkokulu(6310095731)</t>
  </si>
  <si>
    <t>Hasan Üzmez Ortaokulu(4580485179)</t>
  </si>
  <si>
    <t>Rotary İlkokulu(8700240388)</t>
  </si>
  <si>
    <t>Akçapınar İsmail Türk Ortaokulu(0190517448)</t>
  </si>
  <si>
    <t>İLK VE ORTAOKULLAR TOPLAMI</t>
  </si>
  <si>
    <t>BAĞIMSIZ ANAOKULLARI TOPLAMI</t>
  </si>
  <si>
    <t>İzzettin 75.Yıl İlkokulu(4840851644)</t>
  </si>
  <si>
    <t>Şehit Sevda Güngör Anaokulu(8010696044)</t>
  </si>
  <si>
    <t>Gazi Orta okul</t>
  </si>
  <si>
    <t>Mehmet Akif Ersoy o.o</t>
  </si>
  <si>
    <t>29.05.201</t>
  </si>
  <si>
    <t>İCMAL YOK</t>
  </si>
  <si>
    <t xml:space="preserve">Parası artan paradan ödendi </t>
  </si>
  <si>
    <t>Çampınar İlkokulu(6121185875)</t>
  </si>
  <si>
    <t>Sarıbey Dr.Hüseyin Orhan İlkokulu(7470399988)</t>
  </si>
  <si>
    <t xml:space="preserve">Su   </t>
  </si>
  <si>
    <t>Dağmarmara Niyazi Üzmez İlkokulu(2670473349)</t>
  </si>
  <si>
    <t>Su</t>
  </si>
  <si>
    <t>Cumhuriyet İlkokulu</t>
  </si>
  <si>
    <t>sistemi girilmedi artan paradan ödendi</t>
  </si>
  <si>
    <t>yok</t>
  </si>
  <si>
    <t>fatura maskiden alınacak</t>
  </si>
  <si>
    <t>Musacalı İlkokulu(6240447993)</t>
  </si>
  <si>
    <t>FATURA 3108,53 GİRİLMİŞ</t>
  </si>
  <si>
    <t>fatura 3219,50 girilmiş</t>
  </si>
  <si>
    <t>27.07.20218</t>
  </si>
  <si>
    <t>Urganlı Besime Işıldak İlkokulu</t>
  </si>
  <si>
    <t>Hasan Ferdi Turgutlu O.O</t>
  </si>
  <si>
    <t xml:space="preserve">1468-1476 İCMAL NUMARALI TEMEL EĞİTİM OKULLARI SU ÖDEME LİSTESİ </t>
  </si>
  <si>
    <t>Hasan Ferdi Turgutlu Ortaokulu(4580484619)</t>
  </si>
  <si>
    <t>Çıkrıkçı Yaşar Kazimet Aybars İlkokulu(8700265408)</t>
  </si>
  <si>
    <t>İLK VE ORTAOKULLAR  TOPLAMI</t>
  </si>
  <si>
    <t xml:space="preserve">1773-1780 İCMAL NUMARALI TEMEL EĞİTİM OKULLARI SU ÖDEME LİSTESİ </t>
  </si>
  <si>
    <t xml:space="preserve">1860-1848 İCMAL NUMARALI TEMEL EĞİTİM OKULLARI SU ÖDEME LİSTESİ </t>
  </si>
  <si>
    <t>FATURA GELMEDİ</t>
  </si>
  <si>
    <t>Çepni Bektaş İlkokulu(2420514781)</t>
  </si>
  <si>
    <t xml:space="preserve">1931-2000-1946-1885 İCMAL NUMARALI TEMEL EĞİTİM OKULLARI SU ÖDEME LİSTESİ </t>
  </si>
  <si>
    <t>FATUDA GELMEDİ</t>
  </si>
  <si>
    <t>TEMEL EĞİTİM OKULLARI SU ÖDEME LİSTESİ 07.05.2021</t>
  </si>
  <si>
    <t>TEMEL EĞİTİM OKULLARI SU ÖDEME LİSTESİ 24.05.2021</t>
  </si>
  <si>
    <t>Samiye-Nuri Sevil Ortaokulu(7420427275)</t>
  </si>
  <si>
    <t>İLK VE ORTAOKULAR TOPLAMI</t>
  </si>
  <si>
    <t>TEMEL EĞİTİM OKULLARI SU ÖDEME LİSTESİ 31.05.2021</t>
  </si>
  <si>
    <t>Parası gelmeden ödendi</t>
  </si>
  <si>
    <t>fatura gelmedi</t>
  </si>
  <si>
    <t>TEMEL EĞİTİM OKULLARI SU ÖDEME LİSTESİ 03.06.2021</t>
  </si>
  <si>
    <t>Fatura Tarihi</t>
  </si>
  <si>
    <t>TEMEL EĞİTİM OKULLARI SU ÖDEME LİSTESİ 10.06.2021</t>
  </si>
  <si>
    <t>2841-2791-2874 İCMAL NUMARALI TEMEL EĞİTİM OKULLARI SU ÖDEME LİSTESİ 18.06.2021</t>
  </si>
  <si>
    <t>Musacalı ilkokulu</t>
  </si>
  <si>
    <t>sisteme girilmeden artan paradan ödendi ödendi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</si>
</sst>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color rgb="FFFFFFFF"/>
      <name val="Verdana"/>
      <family val="2"/>
      <charset val="162"/>
    </font>
    <font>
      <sz val="10"/>
      <color rgb="FF000000"/>
      <name val="Verdana"/>
      <family val="2"/>
      <charset val="162"/>
    </font>
    <font>
      <sz val="11"/>
      <color theme="1"/>
      <name val="Verdana"/>
      <family val="2"/>
      <charset val="162"/>
    </font>
    <font>
      <sz val="10"/>
      <color rgb="FF4F0FF3"/>
      <name val="Verdana"/>
      <family val="2"/>
      <charset val="162"/>
    </font>
    <font>
      <b/>
      <sz val="11"/>
      <color theme="1"/>
      <name val="Verdana"/>
      <family val="2"/>
      <charset val="162"/>
    </font>
    <font>
      <sz val="11"/>
      <color rgb="FF0070C0"/>
      <name val="Calibri"/>
      <family val="2"/>
      <charset val="162"/>
      <scheme val="minor"/>
    </font>
    <font>
      <b/>
      <sz val="10"/>
      <color rgb="FF000000"/>
      <name val="Verdana"/>
      <family val="2"/>
      <charset val="162"/>
    </font>
    <font>
      <b/>
      <sz val="10"/>
      <name val="Verdana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8E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AAAAAA"/>
      </bottom>
      <diagonal/>
    </border>
    <border>
      <left style="thin">
        <color rgb="FF000000"/>
      </left>
      <right style="thin">
        <color rgb="FF000000"/>
      </right>
      <top style="medium">
        <color rgb="FFAAAAAA"/>
      </top>
      <bottom style="thin">
        <color rgb="FF000000"/>
      </bottom>
      <diagonal/>
    </border>
    <border>
      <left style="medium">
        <color rgb="FFAAAAA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AAAAAA"/>
      </bottom>
      <diagonal/>
    </border>
    <border>
      <left style="medium">
        <color rgb="FFAAAAAA"/>
      </left>
      <right style="thin">
        <color rgb="FF000000"/>
      </right>
      <top style="medium">
        <color rgb="FFAAAAAA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AAAAAA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AAAAAA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thin">
        <color rgb="FF000000"/>
      </right>
      <top style="thin">
        <color rgb="FF000000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/>
      <bottom style="medium">
        <color rgb="FFAAAAAA"/>
      </bottom>
      <diagonal/>
    </border>
    <border>
      <left style="thin">
        <color indexed="64"/>
      </left>
      <right/>
      <top/>
      <bottom/>
      <diagonal/>
    </border>
    <border>
      <left style="medium">
        <color rgb="FFCCCCCC"/>
      </left>
      <right style="thin">
        <color rgb="FF000000"/>
      </right>
      <top style="medium">
        <color rgb="FFAAAAAA"/>
      </top>
      <bottom/>
      <diagonal/>
    </border>
    <border>
      <left style="thin">
        <color rgb="FF000000"/>
      </left>
      <right style="thin">
        <color rgb="FF000000"/>
      </right>
      <top style="medium">
        <color rgb="FFAAAAAA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thin">
        <color rgb="FF000000"/>
      </right>
      <top style="medium">
        <color rgb="FFAAAAAA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AAAAA"/>
      </left>
      <right style="thin">
        <color rgb="FF000000"/>
      </right>
      <top style="thin">
        <color rgb="FF000000"/>
      </top>
      <bottom style="medium">
        <color rgb="FFAAAAAA"/>
      </bottom>
      <diagonal/>
    </border>
    <border>
      <left style="medium">
        <color rgb="FFAAAAAA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thin">
        <color rgb="FF000000"/>
      </right>
      <top style="medium">
        <color rgb="FFAAAAAA"/>
      </top>
      <bottom style="thin">
        <color rgb="FF000000"/>
      </bottom>
      <diagonal/>
    </border>
    <border>
      <left style="medium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thin">
        <color rgb="FF000000"/>
      </right>
      <top style="thin">
        <color rgb="FF000000"/>
      </top>
      <bottom style="medium">
        <color rgb="FFAAAAAA"/>
      </bottom>
      <diagonal/>
    </border>
    <border>
      <left style="medium">
        <color rgb="FFCCCCCC"/>
      </left>
      <right style="thin">
        <color rgb="FF000000"/>
      </right>
      <top style="thin">
        <color rgb="FF000000"/>
      </top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thin">
        <color rgb="FF000000"/>
      </right>
      <top style="medium">
        <color rgb="FFAAAAAA"/>
      </top>
      <bottom style="medium">
        <color rgb="FFAAAAAA"/>
      </bottom>
      <diagonal/>
    </border>
    <border>
      <left style="thin">
        <color rgb="FF000000"/>
      </left>
      <right style="thin">
        <color rgb="FF000000"/>
      </right>
      <top style="medium">
        <color rgb="FFCCCCCC"/>
      </top>
      <bottom style="medium">
        <color rgb="FFAAAAAA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0">
    <xf numFmtId="0" fontId="0" fillId="0" borderId="0" xfId="0"/>
    <xf numFmtId="0" fontId="18" fillId="34" borderId="12" xfId="0" applyFont="1" applyFill="1" applyBorder="1" applyAlignment="1">
      <alignment horizontal="center" vertical="center" wrapText="1"/>
    </xf>
    <xf numFmtId="14" fontId="19" fillId="35" borderId="10" xfId="0" applyNumberFormat="1" applyFont="1" applyFill="1" applyBorder="1" applyAlignment="1">
      <alignment horizontal="center" vertical="center" wrapText="1"/>
    </xf>
    <xf numFmtId="14" fontId="19" fillId="33" borderId="10" xfId="0" applyNumberFormat="1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vertical="center" shrinkToFit="1"/>
    </xf>
    <xf numFmtId="0" fontId="19" fillId="33" borderId="10" xfId="0" applyFont="1" applyFill="1" applyBorder="1" applyAlignment="1">
      <alignment vertical="center" shrinkToFit="1"/>
    </xf>
    <xf numFmtId="0" fontId="19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vertical="center" wrapText="1"/>
    </xf>
    <xf numFmtId="14" fontId="19" fillId="35" borderId="14" xfId="0" applyNumberFormat="1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0" fontId="19" fillId="33" borderId="17" xfId="0" applyFont="1" applyFill="1" applyBorder="1" applyAlignment="1">
      <alignment vertical="center" shrinkToFit="1"/>
    </xf>
    <xf numFmtId="0" fontId="19" fillId="33" borderId="17" xfId="0" applyFont="1" applyFill="1" applyBorder="1" applyAlignment="1">
      <alignment vertical="center" wrapText="1"/>
    </xf>
    <xf numFmtId="14" fontId="19" fillId="33" borderId="17" xfId="0" applyNumberFormat="1" applyFont="1" applyFill="1" applyBorder="1" applyAlignment="1">
      <alignment horizontal="center" vertical="center" wrapText="1"/>
    </xf>
    <xf numFmtId="4" fontId="0" fillId="36" borderId="16" xfId="0" applyNumberFormat="1" applyFill="1" applyBorder="1"/>
    <xf numFmtId="0" fontId="21" fillId="35" borderId="17" xfId="0" applyFont="1" applyFill="1" applyBorder="1" applyAlignment="1">
      <alignment horizontal="center" vertical="center" wrapText="1"/>
    </xf>
    <xf numFmtId="4" fontId="21" fillId="36" borderId="17" xfId="0" applyNumberFormat="1" applyFont="1" applyFill="1" applyBorder="1" applyAlignment="1">
      <alignment horizontal="right" vertical="center" wrapText="1"/>
    </xf>
    <xf numFmtId="4" fontId="21" fillId="37" borderId="10" xfId="0" applyNumberFormat="1" applyFont="1" applyFill="1" applyBorder="1" applyAlignment="1">
      <alignment horizontal="right" vertical="center" wrapText="1"/>
    </xf>
    <xf numFmtId="4" fontId="21" fillId="37" borderId="14" xfId="0" applyNumberFormat="1" applyFont="1" applyFill="1" applyBorder="1" applyAlignment="1">
      <alignment horizontal="right" vertical="center" wrapText="1"/>
    </xf>
    <xf numFmtId="4" fontId="21" fillId="37" borderId="17" xfId="0" applyNumberFormat="1" applyFont="1" applyFill="1" applyBorder="1" applyAlignment="1">
      <alignment horizontal="right" vertical="center" wrapText="1"/>
    </xf>
    <xf numFmtId="0" fontId="19" fillId="38" borderId="10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vertical="center" wrapText="1"/>
    </xf>
    <xf numFmtId="14" fontId="19" fillId="33" borderId="12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vertical="center" shrinkToFit="1"/>
    </xf>
    <xf numFmtId="0" fontId="21" fillId="38" borderId="10" xfId="0" applyFont="1" applyFill="1" applyBorder="1" applyAlignment="1">
      <alignment horizontal="center" vertical="center" shrinkToFit="1"/>
    </xf>
    <xf numFmtId="0" fontId="19" fillId="33" borderId="24" xfId="0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vertical="center" wrapText="1"/>
    </xf>
    <xf numFmtId="0" fontId="19" fillId="38" borderId="24" xfId="0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vertical="center" shrinkToFit="1"/>
    </xf>
    <xf numFmtId="14" fontId="19" fillId="38" borderId="17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4" fontId="21" fillId="37" borderId="10" xfId="0" applyNumberFormat="1" applyFont="1" applyFill="1" applyBorder="1" applyAlignment="1">
      <alignment horizontal="right" vertical="center"/>
    </xf>
    <xf numFmtId="4" fontId="21" fillId="37" borderId="14" xfId="0" applyNumberFormat="1" applyFont="1" applyFill="1" applyBorder="1" applyAlignment="1">
      <alignment horizontal="right" vertical="center"/>
    </xf>
    <xf numFmtId="4" fontId="21" fillId="37" borderId="17" xfId="0" applyNumberFormat="1" applyFont="1" applyFill="1" applyBorder="1" applyAlignment="1">
      <alignment horizontal="right" vertical="center" shrinkToFit="1"/>
    </xf>
    <xf numFmtId="0" fontId="19" fillId="33" borderId="16" xfId="0" applyFont="1" applyFill="1" applyBorder="1" applyAlignment="1">
      <alignment vertical="center" wrapText="1"/>
    </xf>
    <xf numFmtId="0" fontId="19" fillId="0" borderId="16" xfId="0" applyFont="1" applyBorder="1"/>
    <xf numFmtId="14" fontId="19" fillId="33" borderId="16" xfId="0" applyNumberFormat="1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vertical="center" shrinkToFit="1"/>
    </xf>
    <xf numFmtId="0" fontId="18" fillId="34" borderId="28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4" fontId="0" fillId="36" borderId="30" xfId="0" applyNumberFormat="1" applyFill="1" applyBorder="1"/>
    <xf numFmtId="0" fontId="19" fillId="33" borderId="16" xfId="0" applyFont="1" applyFill="1" applyBorder="1" applyAlignment="1">
      <alignment horizontal="center" vertical="center" wrapText="1"/>
    </xf>
    <xf numFmtId="0" fontId="19" fillId="35" borderId="16" xfId="0" applyFont="1" applyFill="1" applyBorder="1" applyAlignment="1">
      <alignment horizontal="center" vertical="center" wrapText="1"/>
    </xf>
    <xf numFmtId="0" fontId="19" fillId="35" borderId="16" xfId="0" applyFont="1" applyFill="1" applyBorder="1" applyAlignment="1">
      <alignment vertical="center" shrinkToFit="1"/>
    </xf>
    <xf numFmtId="0" fontId="19" fillId="35" borderId="16" xfId="0" applyFont="1" applyFill="1" applyBorder="1" applyAlignment="1">
      <alignment vertical="center" wrapText="1"/>
    </xf>
    <xf numFmtId="14" fontId="19" fillId="35" borderId="16" xfId="0" applyNumberFormat="1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4" fontId="0" fillId="36" borderId="0" xfId="0" applyNumberFormat="1" applyFill="1"/>
    <xf numFmtId="0" fontId="19" fillId="33" borderId="14" xfId="0" applyFont="1" applyFill="1" applyBorder="1" applyAlignment="1">
      <alignment vertical="center" wrapText="1"/>
    </xf>
    <xf numFmtId="14" fontId="19" fillId="33" borderId="14" xfId="0" applyNumberFormat="1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vertical="center" wrapText="1"/>
    </xf>
    <xf numFmtId="14" fontId="19" fillId="35" borderId="12" xfId="0" applyNumberFormat="1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31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19" fillId="35" borderId="12" xfId="0" applyFont="1" applyFill="1" applyBorder="1" applyAlignment="1">
      <alignment vertical="center" shrinkToFit="1"/>
    </xf>
    <xf numFmtId="1" fontId="19" fillId="33" borderId="13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19" fillId="35" borderId="15" xfId="0" applyNumberFormat="1" applyFont="1" applyFill="1" applyBorder="1" applyAlignment="1">
      <alignment horizontal="center" vertical="center" wrapText="1"/>
    </xf>
    <xf numFmtId="1" fontId="19" fillId="33" borderId="24" xfId="0" applyNumberFormat="1" applyFont="1" applyFill="1" applyBorder="1" applyAlignment="1">
      <alignment horizontal="center" vertical="center" wrapText="1"/>
    </xf>
    <xf numFmtId="0" fontId="19" fillId="35" borderId="29" xfId="0" applyFont="1" applyFill="1" applyBorder="1" applyAlignment="1">
      <alignment vertical="center" shrinkToFit="1"/>
    </xf>
    <xf numFmtId="0" fontId="19" fillId="35" borderId="29" xfId="0" applyFont="1" applyFill="1" applyBorder="1" applyAlignment="1">
      <alignment vertical="center" wrapText="1"/>
    </xf>
    <xf numFmtId="14" fontId="19" fillId="35" borderId="29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21" fillId="37" borderId="29" xfId="0" applyNumberFormat="1" applyFont="1" applyFill="1" applyBorder="1" applyAlignment="1">
      <alignment horizontal="right" vertical="center" wrapText="1"/>
    </xf>
    <xf numFmtId="4" fontId="21" fillId="37" borderId="12" xfId="0" applyNumberFormat="1" applyFont="1" applyFill="1" applyBorder="1" applyAlignment="1">
      <alignment horizontal="right" vertical="center" wrapText="1"/>
    </xf>
    <xf numFmtId="0" fontId="18" fillId="34" borderId="32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0" xfId="0" applyFont="1"/>
    <xf numFmtId="0" fontId="23" fillId="0" borderId="16" xfId="0" applyFont="1" applyBorder="1" applyAlignment="1">
      <alignment shrinkToFit="1"/>
    </xf>
    <xf numFmtId="0" fontId="19" fillId="39" borderId="16" xfId="0" applyFont="1" applyFill="1" applyBorder="1" applyAlignment="1">
      <alignment horizontal="center" vertical="center" wrapText="1"/>
    </xf>
    <xf numFmtId="0" fontId="19" fillId="39" borderId="16" xfId="0" applyFont="1" applyFill="1" applyBorder="1" applyAlignment="1">
      <alignment vertical="center" shrinkToFit="1"/>
    </xf>
    <xf numFmtId="0" fontId="19" fillId="39" borderId="16" xfId="0" applyFont="1" applyFill="1" applyBorder="1" applyAlignment="1">
      <alignment vertical="center" wrapText="1"/>
    </xf>
    <xf numFmtId="14" fontId="19" fillId="39" borderId="16" xfId="0" applyNumberFormat="1" applyFont="1" applyFill="1" applyBorder="1" applyAlignment="1">
      <alignment horizontal="center" vertical="center" wrapText="1"/>
    </xf>
    <xf numFmtId="0" fontId="0" fillId="39" borderId="0" xfId="0" applyFill="1" applyBorder="1"/>
    <xf numFmtId="0" fontId="19" fillId="39" borderId="0" xfId="0" applyFont="1" applyFill="1" applyBorder="1" applyAlignment="1">
      <alignment vertical="center" wrapText="1"/>
    </xf>
    <xf numFmtId="14" fontId="19" fillId="39" borderId="0" xfId="0" applyNumberFormat="1" applyFont="1" applyFill="1" applyBorder="1" applyAlignment="1">
      <alignment horizontal="center" vertical="center" wrapText="1"/>
    </xf>
    <xf numFmtId="4" fontId="0" fillId="39" borderId="0" xfId="0" applyNumberFormat="1" applyFill="1" applyBorder="1"/>
    <xf numFmtId="0" fontId="21" fillId="39" borderId="16" xfId="0" applyFont="1" applyFill="1" applyBorder="1" applyAlignment="1">
      <alignment horizontal="center" vertical="center" wrapText="1"/>
    </xf>
    <xf numFmtId="4" fontId="0" fillId="37" borderId="16" xfId="0" applyNumberFormat="1" applyFont="1" applyFill="1" applyBorder="1"/>
    <xf numFmtId="4" fontId="21" fillId="37" borderId="16" xfId="0" applyNumberFormat="1" applyFont="1" applyFill="1" applyBorder="1" applyAlignment="1">
      <alignment horizontal="right" vertical="center" wrapText="1"/>
    </xf>
    <xf numFmtId="4" fontId="21" fillId="37" borderId="12" xfId="0" applyNumberFormat="1" applyFont="1" applyFill="1" applyBorder="1" applyAlignment="1">
      <alignment horizontal="right" vertical="center"/>
    </xf>
    <xf numFmtId="4" fontId="21" fillId="37" borderId="17" xfId="0" applyNumberFormat="1" applyFont="1" applyFill="1" applyBorder="1" applyAlignment="1">
      <alignment horizontal="right" vertical="center"/>
    </xf>
    <xf numFmtId="0" fontId="21" fillId="39" borderId="10" xfId="0" applyFont="1" applyFill="1" applyBorder="1" applyAlignment="1">
      <alignment horizontal="center" vertical="center" wrapText="1"/>
    </xf>
    <xf numFmtId="0" fontId="19" fillId="35" borderId="36" xfId="0" applyFont="1" applyFill="1" applyBorder="1" applyAlignment="1">
      <alignment horizontal="center" vertical="center" wrapText="1"/>
    </xf>
    <xf numFmtId="4" fontId="21" fillId="35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21" fillId="33" borderId="10" xfId="0" applyNumberFormat="1" applyFont="1" applyFill="1" applyBorder="1" applyAlignment="1">
      <alignment horizontal="right" vertical="center" wrapText="1"/>
    </xf>
    <xf numFmtId="3" fontId="19" fillId="33" borderId="13" xfId="0" applyNumberFormat="1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vertical="center" wrapText="1"/>
    </xf>
    <xf numFmtId="0" fontId="21" fillId="33" borderId="17" xfId="0" applyFont="1" applyFill="1" applyBorder="1" applyAlignment="1">
      <alignment horizontal="center" vertical="center" wrapText="1"/>
    </xf>
    <xf numFmtId="4" fontId="25" fillId="36" borderId="16" xfId="0" applyNumberFormat="1" applyFont="1" applyFill="1" applyBorder="1" applyAlignment="1">
      <alignment horizontal="right" vertical="center" wrapText="1"/>
    </xf>
    <xf numFmtId="4" fontId="16" fillId="36" borderId="16" xfId="0" applyNumberFormat="1" applyFont="1" applyFill="1" applyBorder="1"/>
    <xf numFmtId="0" fontId="19" fillId="35" borderId="24" xfId="0" applyFont="1" applyFill="1" applyBorder="1" applyAlignment="1">
      <alignment horizontal="center" vertical="center" wrapText="1"/>
    </xf>
    <xf numFmtId="0" fontId="19" fillId="0" borderId="0" xfId="0" applyFont="1"/>
    <xf numFmtId="0" fontId="21" fillId="4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39" xfId="0" applyFont="1" applyBorder="1"/>
    <xf numFmtId="0" fontId="19" fillId="33" borderId="39" xfId="0" applyFont="1" applyFill="1" applyBorder="1" applyAlignment="1">
      <alignment vertical="center" wrapText="1"/>
    </xf>
    <xf numFmtId="0" fontId="21" fillId="40" borderId="16" xfId="0" applyFont="1" applyFill="1" applyBorder="1" applyAlignment="1">
      <alignment horizontal="center" vertical="center" wrapText="1"/>
    </xf>
    <xf numFmtId="4" fontId="0" fillId="0" borderId="16" xfId="0" applyNumberFormat="1" applyBorder="1"/>
    <xf numFmtId="0" fontId="19" fillId="37" borderId="16" xfId="0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vertical="center" shrinkToFit="1"/>
    </xf>
    <xf numFmtId="0" fontId="19" fillId="37" borderId="16" xfId="0" applyFont="1" applyFill="1" applyBorder="1" applyAlignment="1">
      <alignment vertical="center" wrapText="1"/>
    </xf>
    <xf numFmtId="14" fontId="19" fillId="37" borderId="16" xfId="0" applyNumberFormat="1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19" fillId="41" borderId="16" xfId="0" applyFont="1" applyFill="1" applyBorder="1" applyAlignment="1">
      <alignment horizontal="center" vertical="center" wrapText="1"/>
    </xf>
    <xf numFmtId="0" fontId="19" fillId="41" borderId="16" xfId="0" applyFont="1" applyFill="1" applyBorder="1" applyAlignment="1">
      <alignment vertical="center" shrinkToFit="1"/>
    </xf>
    <xf numFmtId="0" fontId="19" fillId="41" borderId="16" xfId="0" applyFont="1" applyFill="1" applyBorder="1" applyAlignment="1">
      <alignment vertical="center" wrapText="1"/>
    </xf>
    <xf numFmtId="14" fontId="19" fillId="41" borderId="16" xfId="0" applyNumberFormat="1" applyFont="1" applyFill="1" applyBorder="1" applyAlignment="1">
      <alignment horizontal="center" vertical="center" wrapText="1"/>
    </xf>
    <xf numFmtId="4" fontId="21" fillId="41" borderId="16" xfId="0" applyNumberFormat="1" applyFont="1" applyFill="1" applyBorder="1" applyAlignment="1">
      <alignment horizontal="right" vertical="center" wrapText="1"/>
    </xf>
    <xf numFmtId="0" fontId="21" fillId="41" borderId="16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21" fillId="35" borderId="10" xfId="0" applyNumberFormat="1" applyFont="1" applyFill="1" applyBorder="1" applyAlignment="1">
      <alignment horizontal="right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vertical="center" shrinkToFit="1"/>
    </xf>
    <xf numFmtId="14" fontId="19" fillId="3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9" fillId="35" borderId="32" xfId="0" applyFont="1" applyFill="1" applyBorder="1" applyAlignment="1">
      <alignment horizontal="center" vertical="center" wrapText="1"/>
    </xf>
    <xf numFmtId="4" fontId="21" fillId="41" borderId="10" xfId="0" applyNumberFormat="1" applyFont="1" applyFill="1" applyBorder="1" applyAlignment="1">
      <alignment horizontal="right" vertical="center" wrapText="1"/>
    </xf>
    <xf numFmtId="4" fontId="21" fillId="41" borderId="17" xfId="0" applyNumberFormat="1" applyFont="1" applyFill="1" applyBorder="1" applyAlignment="1">
      <alignment horizontal="right" vertical="center" wrapText="1"/>
    </xf>
    <xf numFmtId="4" fontId="21" fillId="41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21" fillId="41" borderId="29" xfId="0" applyNumberFormat="1" applyFont="1" applyFill="1" applyBorder="1" applyAlignment="1">
      <alignment horizontal="right" vertical="center" wrapText="1"/>
    </xf>
    <xf numFmtId="0" fontId="18" fillId="34" borderId="12" xfId="0" applyFont="1" applyFill="1" applyBorder="1" applyAlignment="1">
      <alignment horizontal="left" vertical="center" wrapText="1" indent="2"/>
    </xf>
    <xf numFmtId="0" fontId="19" fillId="33" borderId="41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 wrapText="1"/>
    </xf>
    <xf numFmtId="4" fontId="21" fillId="33" borderId="14" xfId="0" applyNumberFormat="1" applyFont="1" applyFill="1" applyBorder="1" applyAlignment="1">
      <alignment horizontal="right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19" fillId="33" borderId="43" xfId="0" applyFont="1" applyFill="1" applyBorder="1" applyAlignment="1">
      <alignment horizontal="center" vertical="center" wrapText="1"/>
    </xf>
    <xf numFmtId="4" fontId="21" fillId="33" borderId="17" xfId="0" applyNumberFormat="1" applyFont="1" applyFill="1" applyBorder="1" applyAlignment="1">
      <alignment horizontal="right" vertical="center" wrapText="1"/>
    </xf>
    <xf numFmtId="0" fontId="19" fillId="35" borderId="44" xfId="0" applyFont="1" applyFill="1" applyBorder="1" applyAlignment="1">
      <alignment vertical="center" shrinkToFit="1"/>
    </xf>
    <xf numFmtId="14" fontId="19" fillId="33" borderId="0" xfId="0" applyNumberFormat="1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vertical="center" wrapText="1"/>
    </xf>
    <xf numFmtId="0" fontId="19" fillId="33" borderId="31" xfId="0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vertical="center" shrinkToFit="1"/>
    </xf>
    <xf numFmtId="0" fontId="19" fillId="33" borderId="29" xfId="0" applyFont="1" applyFill="1" applyBorder="1" applyAlignment="1">
      <alignment vertical="center" wrapText="1"/>
    </xf>
    <xf numFmtId="14" fontId="19" fillId="33" borderId="29" xfId="0" applyNumberFormat="1" applyFont="1" applyFill="1" applyBorder="1" applyAlignment="1">
      <alignment horizontal="center" vertical="center" wrapText="1"/>
    </xf>
    <xf numFmtId="0" fontId="0" fillId="36" borderId="16" xfId="0" applyFill="1" applyBorder="1"/>
    <xf numFmtId="0" fontId="21" fillId="37" borderId="10" xfId="0" applyFont="1" applyFill="1" applyBorder="1" applyAlignment="1">
      <alignment horizontal="right" vertical="center" wrapText="1"/>
    </xf>
    <xf numFmtId="0" fontId="21" fillId="37" borderId="29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21" fillId="33" borderId="12" xfId="0" applyNumberFormat="1" applyFont="1" applyFill="1" applyBorder="1" applyAlignment="1">
      <alignment horizontal="right" vertical="center" wrapText="1"/>
    </xf>
    <xf numFmtId="4" fontId="21" fillId="35" borderId="29" xfId="0" applyNumberFormat="1" applyFont="1" applyFill="1" applyBorder="1" applyAlignment="1">
      <alignment horizontal="right" vertical="center" wrapText="1"/>
    </xf>
    <xf numFmtId="4" fontId="0" fillId="0" borderId="30" xfId="0" applyNumberFormat="1" applyBorder="1"/>
    <xf numFmtId="4" fontId="21" fillId="33" borderId="16" xfId="0" applyNumberFormat="1" applyFont="1" applyFill="1" applyBorder="1" applyAlignment="1">
      <alignment horizontal="right" vertical="center" wrapText="1"/>
    </xf>
    <xf numFmtId="4" fontId="21" fillId="35" borderId="16" xfId="0" applyNumberFormat="1" applyFont="1" applyFill="1" applyBorder="1" applyAlignment="1">
      <alignment horizontal="right" vertical="center" wrapText="1"/>
    </xf>
    <xf numFmtId="0" fontId="19" fillId="0" borderId="16" xfId="0" applyFont="1" applyBorder="1" applyAlignment="1">
      <alignment shrinkToFit="1"/>
    </xf>
    <xf numFmtId="0" fontId="0" fillId="0" borderId="0" xfId="0" applyAlignment="1">
      <alignment horizontal="center"/>
    </xf>
    <xf numFmtId="4" fontId="21" fillId="35" borderId="1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3" fontId="19" fillId="39" borderId="13" xfId="0" applyNumberFormat="1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vertical="center" shrinkToFit="1"/>
    </xf>
    <xf numFmtId="0" fontId="19" fillId="39" borderId="10" xfId="0" applyFont="1" applyFill="1" applyBorder="1" applyAlignment="1">
      <alignment vertical="center" wrapText="1"/>
    </xf>
    <xf numFmtId="14" fontId="19" fillId="39" borderId="10" xfId="0" applyNumberFormat="1" applyFont="1" applyFill="1" applyBorder="1" applyAlignment="1">
      <alignment horizontal="center" vertical="center" wrapText="1"/>
    </xf>
    <xf numFmtId="4" fontId="21" fillId="39" borderId="10" xfId="0" applyNumberFormat="1" applyFont="1" applyFill="1" applyBorder="1" applyAlignment="1">
      <alignment horizontal="right" vertical="center" wrapText="1"/>
    </xf>
    <xf numFmtId="0" fontId="19" fillId="39" borderId="13" xfId="0" applyFont="1" applyFill="1" applyBorder="1" applyAlignment="1">
      <alignment horizontal="center" vertical="center" wrapText="1"/>
    </xf>
    <xf numFmtId="0" fontId="19" fillId="39" borderId="24" xfId="0" applyFont="1" applyFill="1" applyBorder="1" applyAlignment="1">
      <alignment horizontal="center" vertical="center" wrapText="1"/>
    </xf>
    <xf numFmtId="0" fontId="19" fillId="39" borderId="17" xfId="0" applyFont="1" applyFill="1" applyBorder="1" applyAlignment="1">
      <alignment vertical="center" shrinkToFit="1"/>
    </xf>
    <xf numFmtId="0" fontId="19" fillId="39" borderId="17" xfId="0" applyFont="1" applyFill="1" applyBorder="1" applyAlignment="1">
      <alignment vertical="center" wrapText="1"/>
    </xf>
    <xf numFmtId="14" fontId="19" fillId="39" borderId="17" xfId="0" applyNumberFormat="1" applyFont="1" applyFill="1" applyBorder="1" applyAlignment="1">
      <alignment horizontal="center" vertical="center" wrapText="1"/>
    </xf>
    <xf numFmtId="0" fontId="21" fillId="39" borderId="14" xfId="0" applyFont="1" applyFill="1" applyBorder="1" applyAlignment="1">
      <alignment horizontal="center" vertical="center" wrapText="1"/>
    </xf>
    <xf numFmtId="0" fontId="19" fillId="39" borderId="44" xfId="0" applyFont="1" applyFill="1" applyBorder="1" applyAlignment="1">
      <alignment vertical="center" shrinkToFit="1"/>
    </xf>
    <xf numFmtId="0" fontId="19" fillId="39" borderId="0" xfId="0" applyFont="1" applyFill="1"/>
    <xf numFmtId="0" fontId="19" fillId="39" borderId="44" xfId="0" applyFont="1" applyFill="1" applyBorder="1" applyAlignment="1">
      <alignment vertical="center" wrapText="1"/>
    </xf>
    <xf numFmtId="0" fontId="19" fillId="40" borderId="44" xfId="0" applyFont="1" applyFill="1" applyBorder="1" applyAlignment="1">
      <alignment vertical="center" shrinkToFit="1"/>
    </xf>
    <xf numFmtId="0" fontId="19" fillId="35" borderId="41" xfId="0" applyFont="1" applyFill="1" applyBorder="1" applyAlignment="1">
      <alignment horizontal="center" vertical="center" wrapText="1"/>
    </xf>
    <xf numFmtId="0" fontId="19" fillId="33" borderId="45" xfId="0" applyFont="1" applyFill="1" applyBorder="1" applyAlignment="1">
      <alignment horizontal="center" vertical="center" wrapText="1"/>
    </xf>
    <xf numFmtId="14" fontId="19" fillId="33" borderId="31" xfId="0" applyNumberFormat="1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19" fillId="33" borderId="46" xfId="0" applyFont="1" applyFill="1" applyBorder="1" applyAlignment="1">
      <alignment vertical="center" wrapText="1"/>
    </xf>
    <xf numFmtId="14" fontId="19" fillId="33" borderId="46" xfId="0" applyNumberFormat="1" applyFont="1" applyFill="1" applyBorder="1" applyAlignment="1">
      <alignment horizontal="center" vertical="center" wrapText="1"/>
    </xf>
    <xf numFmtId="0" fontId="21" fillId="33" borderId="46" xfId="0" applyFont="1" applyFill="1" applyBorder="1" applyAlignment="1">
      <alignment horizontal="center" vertical="center" wrapText="1"/>
    </xf>
    <xf numFmtId="0" fontId="19" fillId="33" borderId="46" xfId="0" applyFont="1" applyFill="1" applyBorder="1" applyAlignment="1">
      <alignment vertical="center" shrinkToFit="1"/>
    </xf>
    <xf numFmtId="0" fontId="19" fillId="35" borderId="43" xfId="0" applyFont="1" applyFill="1" applyBorder="1" applyAlignment="1">
      <alignment horizontal="center" vertical="center" wrapText="1"/>
    </xf>
    <xf numFmtId="4" fontId="21" fillId="37" borderId="46" xfId="0" applyNumberFormat="1" applyFont="1" applyFill="1" applyBorder="1" applyAlignment="1">
      <alignment horizontal="right" vertical="center" wrapText="1"/>
    </xf>
    <xf numFmtId="4" fontId="21" fillId="37" borderId="3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33" borderId="16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1" fillId="37" borderId="17" xfId="0" applyFont="1" applyFill="1" applyBorder="1" applyAlignment="1">
      <alignment horizontal="right" vertical="center" wrapText="1"/>
    </xf>
    <xf numFmtId="4" fontId="21" fillId="42" borderId="10" xfId="0" applyNumberFormat="1" applyFont="1" applyFill="1" applyBorder="1" applyAlignment="1">
      <alignment horizontal="right" vertical="center" wrapText="1"/>
    </xf>
    <xf numFmtId="0" fontId="21" fillId="42" borderId="10" xfId="0" applyFont="1" applyFill="1" applyBorder="1" applyAlignment="1">
      <alignment horizontal="right" vertical="center" wrapText="1"/>
    </xf>
    <xf numFmtId="0" fontId="21" fillId="42" borderId="17" xfId="0" applyFont="1" applyFill="1" applyBorder="1" applyAlignment="1">
      <alignment horizontal="right" vertical="center" wrapText="1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C19" sqref="C19"/>
    </sheetView>
  </sheetViews>
  <sheetFormatPr defaultRowHeight="15" x14ac:dyDescent="0.25"/>
  <cols>
    <col min="2" max="2" width="24.28515625" customWidth="1"/>
    <col min="3" max="3" width="11.28515625" customWidth="1"/>
    <col min="5" max="5" width="13.140625" customWidth="1"/>
    <col min="6" max="6" width="11.28515625" customWidth="1"/>
  </cols>
  <sheetData>
    <row r="1" spans="1:8" x14ac:dyDescent="0.25">
      <c r="A1" s="196" t="s">
        <v>23</v>
      </c>
      <c r="B1" s="196"/>
      <c r="C1" s="196"/>
      <c r="D1" s="196"/>
      <c r="E1" s="196"/>
      <c r="F1" s="196"/>
      <c r="G1" s="196"/>
    </row>
    <row r="2" spans="1:8" ht="15.75" thickBot="1" x14ac:dyDescent="0.3">
      <c r="A2" s="197"/>
      <c r="B2" s="197"/>
      <c r="C2" s="197"/>
      <c r="D2" s="197"/>
      <c r="E2" s="197"/>
      <c r="F2" s="197"/>
      <c r="G2" s="197"/>
    </row>
    <row r="3" spans="1:8" ht="38.25" x14ac:dyDescent="0.25">
      <c r="A3" s="12" t="s">
        <v>17</v>
      </c>
      <c r="B3" s="1" t="s">
        <v>0</v>
      </c>
      <c r="C3" s="1" t="s">
        <v>1</v>
      </c>
      <c r="D3" s="1" t="s">
        <v>3</v>
      </c>
      <c r="E3" s="1" t="s">
        <v>2</v>
      </c>
      <c r="F3" s="1" t="s">
        <v>16</v>
      </c>
      <c r="G3" s="1" t="s">
        <v>5</v>
      </c>
    </row>
    <row r="4" spans="1:8" ht="24.95" customHeight="1" x14ac:dyDescent="0.25">
      <c r="A4" s="4">
        <v>1</v>
      </c>
      <c r="B4" s="5" t="s">
        <v>9</v>
      </c>
      <c r="C4" s="7">
        <v>814290</v>
      </c>
      <c r="D4" s="9" t="s">
        <v>4</v>
      </c>
      <c r="E4" s="2">
        <v>44209</v>
      </c>
      <c r="F4" s="24">
        <v>652</v>
      </c>
      <c r="G4" s="8">
        <v>31</v>
      </c>
      <c r="H4" t="s">
        <v>25</v>
      </c>
    </row>
    <row r="5" spans="1:8" ht="24.95" customHeight="1" x14ac:dyDescent="0.25">
      <c r="A5" s="11">
        <v>2</v>
      </c>
      <c r="B5" s="6" t="s">
        <v>7</v>
      </c>
      <c r="C5" s="9">
        <v>805811</v>
      </c>
      <c r="D5" s="9" t="s">
        <v>4</v>
      </c>
      <c r="E5" s="3">
        <v>44209</v>
      </c>
      <c r="F5" s="24">
        <v>290</v>
      </c>
      <c r="G5" s="94">
        <v>31</v>
      </c>
    </row>
    <row r="6" spans="1:8" ht="24.95" customHeight="1" x14ac:dyDescent="0.25">
      <c r="A6" s="4">
        <v>3</v>
      </c>
      <c r="B6" s="5" t="s">
        <v>10</v>
      </c>
      <c r="C6" s="7">
        <v>818699</v>
      </c>
      <c r="D6" s="9" t="s">
        <v>4</v>
      </c>
      <c r="E6" s="2">
        <v>44209</v>
      </c>
      <c r="F6" s="24">
        <v>20.5</v>
      </c>
      <c r="G6" s="94">
        <v>31</v>
      </c>
    </row>
    <row r="7" spans="1:8" ht="24.95" customHeight="1" x14ac:dyDescent="0.25">
      <c r="A7" s="11">
        <v>4</v>
      </c>
      <c r="B7" s="6" t="s">
        <v>8</v>
      </c>
      <c r="C7" s="9">
        <v>820608</v>
      </c>
      <c r="D7" s="9" t="s">
        <v>4</v>
      </c>
      <c r="E7" s="3">
        <v>44209</v>
      </c>
      <c r="F7" s="24">
        <v>279.5</v>
      </c>
      <c r="G7" s="94">
        <v>31</v>
      </c>
    </row>
    <row r="8" spans="1:8" ht="24.95" customHeight="1" x14ac:dyDescent="0.25">
      <c r="A8" s="4">
        <v>5</v>
      </c>
      <c r="B8" s="5" t="s">
        <v>11</v>
      </c>
      <c r="C8" s="7">
        <v>816940</v>
      </c>
      <c r="D8" s="9" t="s">
        <v>4</v>
      </c>
      <c r="E8" s="2">
        <v>44209</v>
      </c>
      <c r="F8" s="24">
        <v>228</v>
      </c>
      <c r="G8" s="94">
        <v>31</v>
      </c>
    </row>
    <row r="9" spans="1:8" ht="24.95" customHeight="1" x14ac:dyDescent="0.25">
      <c r="A9" s="11">
        <v>6</v>
      </c>
      <c r="B9" s="6" t="s">
        <v>11</v>
      </c>
      <c r="C9" s="9">
        <v>834859</v>
      </c>
      <c r="D9" s="9" t="s">
        <v>4</v>
      </c>
      <c r="E9" s="3">
        <v>44209</v>
      </c>
      <c r="F9" s="24">
        <v>248.5</v>
      </c>
      <c r="G9" s="94">
        <v>31</v>
      </c>
    </row>
    <row r="10" spans="1:8" ht="24.95" customHeight="1" x14ac:dyDescent="0.25">
      <c r="A10" s="4">
        <v>7</v>
      </c>
      <c r="B10" s="5" t="s">
        <v>12</v>
      </c>
      <c r="C10" s="7">
        <v>818700</v>
      </c>
      <c r="D10" s="9" t="s">
        <v>4</v>
      </c>
      <c r="E10" s="2">
        <v>44209</v>
      </c>
      <c r="F10" s="24">
        <v>300</v>
      </c>
      <c r="G10" s="94">
        <v>31</v>
      </c>
    </row>
    <row r="11" spans="1:8" ht="24.95" customHeight="1" x14ac:dyDescent="0.25">
      <c r="A11" s="11">
        <v>8</v>
      </c>
      <c r="B11" s="6" t="s">
        <v>6</v>
      </c>
      <c r="C11" s="9">
        <v>802515</v>
      </c>
      <c r="D11" s="9" t="s">
        <v>4</v>
      </c>
      <c r="E11" s="3">
        <v>44209</v>
      </c>
      <c r="F11" s="24">
        <v>890.5</v>
      </c>
      <c r="G11" s="94">
        <v>31</v>
      </c>
    </row>
    <row r="12" spans="1:8" ht="24.95" customHeight="1" x14ac:dyDescent="0.25">
      <c r="A12" s="4">
        <v>9</v>
      </c>
      <c r="B12" s="5" t="s">
        <v>15</v>
      </c>
      <c r="C12" s="7">
        <v>810029</v>
      </c>
      <c r="D12" s="9" t="s">
        <v>4</v>
      </c>
      <c r="E12" s="2">
        <v>44209</v>
      </c>
      <c r="F12" s="24">
        <v>1128.5</v>
      </c>
      <c r="G12" s="94">
        <v>31</v>
      </c>
    </row>
    <row r="13" spans="1:8" ht="24.95" customHeight="1" thickBot="1" x14ac:dyDescent="0.3">
      <c r="A13" s="11">
        <v>10</v>
      </c>
      <c r="B13" s="16" t="s">
        <v>13</v>
      </c>
      <c r="C13" s="14">
        <v>786410</v>
      </c>
      <c r="D13" s="9" t="s">
        <v>4</v>
      </c>
      <c r="E13" s="15">
        <v>44209</v>
      </c>
      <c r="F13" s="25">
        <v>113.5</v>
      </c>
      <c r="G13" s="13">
        <v>31</v>
      </c>
    </row>
    <row r="14" spans="1:8" ht="24.95" customHeight="1" x14ac:dyDescent="0.25">
      <c r="A14" s="198" t="s">
        <v>26</v>
      </c>
      <c r="B14" s="199"/>
      <c r="C14" s="199"/>
      <c r="D14" s="199"/>
      <c r="E14" s="200"/>
      <c r="F14" s="23">
        <f>SUM(F4:F13)</f>
        <v>4151</v>
      </c>
      <c r="G14" s="22"/>
    </row>
    <row r="15" spans="1:8" ht="24.95" customHeight="1" x14ac:dyDescent="0.25">
      <c r="A15" s="201"/>
      <c r="B15" s="202"/>
      <c r="C15" s="202"/>
      <c r="D15" s="202"/>
      <c r="E15" s="202"/>
      <c r="F15" s="202"/>
      <c r="G15" s="203"/>
    </row>
    <row r="19" spans="2:6" x14ac:dyDescent="0.25">
      <c r="B19" s="17" t="s">
        <v>18</v>
      </c>
      <c r="F19" s="17" t="s">
        <v>20</v>
      </c>
    </row>
    <row r="20" spans="2:6" x14ac:dyDescent="0.25">
      <c r="B20" s="17" t="s">
        <v>19</v>
      </c>
      <c r="F20" s="17" t="s">
        <v>21</v>
      </c>
    </row>
  </sheetData>
  <mergeCells count="3">
    <mergeCell ref="A1:G2"/>
    <mergeCell ref="A14:E14"/>
    <mergeCell ref="A15:G1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4" zoomScaleNormal="100" workbookViewId="0">
      <selection sqref="A1:G2"/>
    </sheetView>
  </sheetViews>
  <sheetFormatPr defaultRowHeight="15" x14ac:dyDescent="0.25"/>
  <cols>
    <col min="1" max="1" width="6.5703125" customWidth="1"/>
    <col min="2" max="2" width="24.28515625" customWidth="1"/>
    <col min="3" max="3" width="10.7109375" customWidth="1"/>
    <col min="5" max="5" width="13.42578125" customWidth="1"/>
    <col min="6" max="6" width="11.7109375" customWidth="1"/>
  </cols>
  <sheetData>
    <row r="1" spans="1:8" x14ac:dyDescent="0.25">
      <c r="A1" s="213" t="s">
        <v>23</v>
      </c>
      <c r="B1" s="213"/>
      <c r="C1" s="213"/>
      <c r="D1" s="213"/>
      <c r="E1" s="213"/>
      <c r="F1" s="213"/>
      <c r="G1" s="213"/>
    </row>
    <row r="2" spans="1:8" ht="15.75" thickBot="1" x14ac:dyDescent="0.3">
      <c r="A2" s="214"/>
      <c r="B2" s="214"/>
      <c r="C2" s="214"/>
      <c r="D2" s="214"/>
      <c r="E2" s="214"/>
      <c r="F2" s="214"/>
      <c r="G2" s="214"/>
    </row>
    <row r="3" spans="1:8" ht="38.25" x14ac:dyDescent="0.25">
      <c r="A3" s="12" t="s">
        <v>17</v>
      </c>
      <c r="B3" s="1" t="s">
        <v>0</v>
      </c>
      <c r="C3" s="1" t="s">
        <v>1</v>
      </c>
      <c r="D3" s="1" t="s">
        <v>3</v>
      </c>
      <c r="E3" s="1" t="s">
        <v>2</v>
      </c>
      <c r="F3" s="1" t="s">
        <v>16</v>
      </c>
      <c r="G3" s="1" t="s">
        <v>5</v>
      </c>
    </row>
    <row r="4" spans="1:8" x14ac:dyDescent="0.25">
      <c r="A4" s="4">
        <v>1</v>
      </c>
      <c r="B4" s="5" t="s">
        <v>72</v>
      </c>
      <c r="C4" s="7">
        <v>839589</v>
      </c>
      <c r="D4" s="7" t="s">
        <v>4</v>
      </c>
      <c r="E4" s="2">
        <v>44266</v>
      </c>
      <c r="F4" s="24">
        <v>43</v>
      </c>
      <c r="G4" s="8">
        <v>1086</v>
      </c>
    </row>
    <row r="5" spans="1:8" x14ac:dyDescent="0.25">
      <c r="A5" s="4">
        <v>2</v>
      </c>
      <c r="B5" s="5" t="s">
        <v>30</v>
      </c>
      <c r="C5" s="7">
        <v>799948</v>
      </c>
      <c r="D5" s="7" t="s">
        <v>73</v>
      </c>
      <c r="E5" s="2">
        <v>44284</v>
      </c>
      <c r="F5" s="24">
        <v>870.5</v>
      </c>
      <c r="G5" s="8">
        <v>1086</v>
      </c>
    </row>
    <row r="6" spans="1:8" x14ac:dyDescent="0.25">
      <c r="A6" s="4">
        <v>3</v>
      </c>
      <c r="B6" s="6" t="s">
        <v>10</v>
      </c>
      <c r="C6" s="9">
        <v>818699</v>
      </c>
      <c r="D6" s="7" t="s">
        <v>4</v>
      </c>
      <c r="E6" s="3">
        <v>44284</v>
      </c>
      <c r="F6" s="24">
        <v>225</v>
      </c>
      <c r="G6" s="10">
        <v>1086</v>
      </c>
    </row>
    <row r="7" spans="1:8" x14ac:dyDescent="0.25">
      <c r="A7" s="4">
        <v>4</v>
      </c>
      <c r="B7" s="5" t="s">
        <v>34</v>
      </c>
      <c r="C7" s="7">
        <v>766649</v>
      </c>
      <c r="D7" s="7" t="s">
        <v>73</v>
      </c>
      <c r="E7" s="2">
        <v>44284</v>
      </c>
      <c r="F7" s="24">
        <v>682</v>
      </c>
      <c r="G7" s="8">
        <v>1086</v>
      </c>
    </row>
    <row r="8" spans="1:8" x14ac:dyDescent="0.25">
      <c r="A8" s="4">
        <v>5</v>
      </c>
      <c r="B8" s="6" t="s">
        <v>34</v>
      </c>
      <c r="C8" s="9">
        <v>765106</v>
      </c>
      <c r="D8" s="7" t="s">
        <v>4</v>
      </c>
      <c r="E8" s="3">
        <v>44284</v>
      </c>
      <c r="F8" s="24">
        <v>174</v>
      </c>
      <c r="G8" s="10">
        <v>1086</v>
      </c>
    </row>
    <row r="9" spans="1:8" x14ac:dyDescent="0.25">
      <c r="A9" s="4">
        <v>6</v>
      </c>
      <c r="B9" s="5" t="s">
        <v>34</v>
      </c>
      <c r="C9" s="7">
        <v>790604</v>
      </c>
      <c r="D9" s="7" t="s">
        <v>73</v>
      </c>
      <c r="E9" s="2">
        <v>44284</v>
      </c>
      <c r="F9" s="24">
        <v>21.5</v>
      </c>
      <c r="G9" s="8">
        <v>1086</v>
      </c>
    </row>
    <row r="10" spans="1:8" x14ac:dyDescent="0.25">
      <c r="A10" s="4">
        <v>7</v>
      </c>
      <c r="B10" s="6" t="s">
        <v>39</v>
      </c>
      <c r="C10" s="9">
        <v>901243</v>
      </c>
      <c r="D10" s="7" t="s">
        <v>4</v>
      </c>
      <c r="E10" s="3">
        <v>44284</v>
      </c>
      <c r="F10" s="24">
        <v>289.5</v>
      </c>
      <c r="G10" s="10">
        <v>1086</v>
      </c>
    </row>
    <row r="11" spans="1:8" x14ac:dyDescent="0.25">
      <c r="A11" s="4">
        <v>8</v>
      </c>
      <c r="B11" s="5" t="s">
        <v>11</v>
      </c>
      <c r="C11" s="7">
        <v>816940</v>
      </c>
      <c r="D11" s="7" t="s">
        <v>73</v>
      </c>
      <c r="E11" s="2">
        <v>44284</v>
      </c>
      <c r="F11" s="24">
        <v>296.5</v>
      </c>
      <c r="G11" s="8">
        <v>1086</v>
      </c>
    </row>
    <row r="12" spans="1:8" x14ac:dyDescent="0.25">
      <c r="A12" s="4">
        <v>9</v>
      </c>
      <c r="B12" s="6" t="s">
        <v>40</v>
      </c>
      <c r="C12" s="9">
        <v>816938</v>
      </c>
      <c r="D12" s="7" t="s">
        <v>4</v>
      </c>
      <c r="E12" s="3">
        <v>44284</v>
      </c>
      <c r="F12" s="24">
        <v>681</v>
      </c>
      <c r="G12" s="10">
        <v>1086</v>
      </c>
    </row>
    <row r="13" spans="1:8" x14ac:dyDescent="0.25">
      <c r="A13" s="4">
        <v>10</v>
      </c>
      <c r="B13" s="5" t="s">
        <v>28</v>
      </c>
      <c r="C13" s="7">
        <v>782431</v>
      </c>
      <c r="D13" s="7" t="s">
        <v>73</v>
      </c>
      <c r="E13" s="2">
        <v>44284</v>
      </c>
      <c r="F13" s="24">
        <v>816.5</v>
      </c>
      <c r="G13" s="8">
        <v>1086</v>
      </c>
    </row>
    <row r="14" spans="1:8" x14ac:dyDescent="0.25">
      <c r="A14" s="4">
        <v>11</v>
      </c>
      <c r="B14" s="6" t="s">
        <v>41</v>
      </c>
      <c r="C14" s="9">
        <v>890064</v>
      </c>
      <c r="D14" s="7" t="s">
        <v>4</v>
      </c>
      <c r="E14" s="3">
        <v>44284</v>
      </c>
      <c r="F14" s="98">
        <v>485.5</v>
      </c>
      <c r="G14" s="10">
        <v>1086</v>
      </c>
      <c r="H14" t="s">
        <v>77</v>
      </c>
    </row>
    <row r="15" spans="1:8" x14ac:dyDescent="0.25">
      <c r="A15" s="4">
        <v>12</v>
      </c>
      <c r="B15" s="5" t="s">
        <v>29</v>
      </c>
      <c r="C15" s="7">
        <v>805036</v>
      </c>
      <c r="D15" s="7" t="s">
        <v>73</v>
      </c>
      <c r="E15" s="2">
        <v>44284</v>
      </c>
      <c r="F15" s="24">
        <v>758</v>
      </c>
      <c r="G15" s="8">
        <v>1086</v>
      </c>
    </row>
    <row r="16" spans="1:8" x14ac:dyDescent="0.25">
      <c r="A16" s="4">
        <v>13</v>
      </c>
      <c r="B16" s="6" t="s">
        <v>42</v>
      </c>
      <c r="C16" s="9">
        <v>810258</v>
      </c>
      <c r="D16" s="7" t="s">
        <v>4</v>
      </c>
      <c r="E16" s="3">
        <v>44284</v>
      </c>
      <c r="F16" s="24">
        <v>1074</v>
      </c>
      <c r="G16" s="10">
        <v>1086</v>
      </c>
    </row>
    <row r="17" spans="1:10" x14ac:dyDescent="0.25">
      <c r="A17" s="4">
        <v>14</v>
      </c>
      <c r="B17" s="5" t="s">
        <v>33</v>
      </c>
      <c r="C17" s="7">
        <v>810405</v>
      </c>
      <c r="D17" s="7" t="s">
        <v>73</v>
      </c>
      <c r="E17" s="2">
        <v>44284</v>
      </c>
      <c r="F17" s="24">
        <v>827.5</v>
      </c>
      <c r="G17" s="8">
        <v>1086</v>
      </c>
    </row>
    <row r="18" spans="1:10" x14ac:dyDescent="0.25">
      <c r="A18" s="4">
        <v>15</v>
      </c>
      <c r="B18" s="6" t="s">
        <v>9</v>
      </c>
      <c r="C18" s="9">
        <v>814290</v>
      </c>
      <c r="D18" s="7" t="s">
        <v>4</v>
      </c>
      <c r="E18" s="3">
        <v>44284</v>
      </c>
      <c r="F18" s="24">
        <v>594.5</v>
      </c>
      <c r="G18" s="10">
        <v>1086</v>
      </c>
    </row>
    <row r="19" spans="1:10" x14ac:dyDescent="0.25">
      <c r="A19" s="4">
        <v>16</v>
      </c>
      <c r="B19" s="5" t="s">
        <v>9</v>
      </c>
      <c r="C19" s="7">
        <v>814289</v>
      </c>
      <c r="D19" s="7" t="s">
        <v>73</v>
      </c>
      <c r="E19" s="2">
        <v>44284</v>
      </c>
      <c r="F19" s="24">
        <v>11</v>
      </c>
      <c r="G19" s="8">
        <v>1086</v>
      </c>
    </row>
    <row r="20" spans="1:10" x14ac:dyDescent="0.25">
      <c r="A20" s="4">
        <v>17</v>
      </c>
      <c r="B20" s="6" t="s">
        <v>31</v>
      </c>
      <c r="C20" s="9">
        <v>770330</v>
      </c>
      <c r="D20" s="7" t="s">
        <v>4</v>
      </c>
      <c r="E20" s="3">
        <v>44284</v>
      </c>
      <c r="F20" s="24">
        <v>845</v>
      </c>
      <c r="G20" s="10">
        <v>1086</v>
      </c>
    </row>
    <row r="21" spans="1:10" x14ac:dyDescent="0.25">
      <c r="A21" s="4">
        <v>18</v>
      </c>
      <c r="B21" s="5" t="s">
        <v>43</v>
      </c>
      <c r="C21" s="7">
        <v>891612</v>
      </c>
      <c r="D21" s="7" t="s">
        <v>73</v>
      </c>
      <c r="E21" s="2">
        <v>44284</v>
      </c>
      <c r="F21" s="24">
        <v>441.5</v>
      </c>
      <c r="G21" s="8">
        <v>1086</v>
      </c>
    </row>
    <row r="22" spans="1:10" x14ac:dyDescent="0.25">
      <c r="A22" s="4">
        <v>19</v>
      </c>
      <c r="B22" s="6" t="s">
        <v>12</v>
      </c>
      <c r="C22" s="9">
        <v>818700</v>
      </c>
      <c r="D22" s="7" t="s">
        <v>4</v>
      </c>
      <c r="E22" s="3">
        <v>44284</v>
      </c>
      <c r="F22" s="24">
        <v>359.5</v>
      </c>
      <c r="G22" s="10">
        <v>1086</v>
      </c>
    </row>
    <row r="23" spans="1:10" x14ac:dyDescent="0.25">
      <c r="A23" s="4">
        <v>20</v>
      </c>
      <c r="B23" s="5" t="s">
        <v>59</v>
      </c>
      <c r="C23" s="7">
        <v>816296</v>
      </c>
      <c r="D23" s="7" t="s">
        <v>73</v>
      </c>
      <c r="E23" s="2">
        <v>44284</v>
      </c>
      <c r="F23" s="24">
        <v>227.5</v>
      </c>
      <c r="G23" s="8">
        <v>1086</v>
      </c>
    </row>
    <row r="24" spans="1:10" x14ac:dyDescent="0.25">
      <c r="A24" s="4">
        <v>21</v>
      </c>
      <c r="B24" s="6" t="s">
        <v>32</v>
      </c>
      <c r="C24" s="9">
        <v>770938</v>
      </c>
      <c r="D24" s="7" t="s">
        <v>4</v>
      </c>
      <c r="E24" s="3">
        <v>44284</v>
      </c>
      <c r="F24" s="24">
        <v>758</v>
      </c>
      <c r="G24" s="10">
        <v>1086</v>
      </c>
    </row>
    <row r="25" spans="1:10" x14ac:dyDescent="0.25">
      <c r="A25" s="4">
        <v>22</v>
      </c>
      <c r="B25" s="5" t="s">
        <v>32</v>
      </c>
      <c r="C25" s="7">
        <v>777007</v>
      </c>
      <c r="D25" s="7" t="s">
        <v>73</v>
      </c>
      <c r="E25" s="2">
        <v>44284</v>
      </c>
      <c r="F25" s="24">
        <v>54</v>
      </c>
      <c r="G25" s="8">
        <v>1086</v>
      </c>
      <c r="J25" s="106"/>
    </row>
    <row r="26" spans="1:10" x14ac:dyDescent="0.25">
      <c r="A26" s="105">
        <v>23</v>
      </c>
      <c r="B26" s="18" t="s">
        <v>30</v>
      </c>
      <c r="C26" s="19">
        <v>779500</v>
      </c>
      <c r="D26" s="101" t="s">
        <v>4</v>
      </c>
      <c r="E26" s="20">
        <v>44284</v>
      </c>
      <c r="F26" s="26">
        <v>1280.5</v>
      </c>
      <c r="G26" s="102">
        <v>1086</v>
      </c>
    </row>
    <row r="27" spans="1:10" x14ac:dyDescent="0.25">
      <c r="A27" s="52">
        <v>24</v>
      </c>
      <c r="B27" s="109" t="s">
        <v>53</v>
      </c>
      <c r="C27" s="110">
        <v>792740</v>
      </c>
      <c r="D27" s="101" t="s">
        <v>4</v>
      </c>
      <c r="E27" s="20">
        <v>44278</v>
      </c>
      <c r="F27" s="26">
        <v>21.5</v>
      </c>
      <c r="G27" s="107">
        <v>1026</v>
      </c>
    </row>
    <row r="28" spans="1:10" x14ac:dyDescent="0.25">
      <c r="A28" s="52">
        <v>25</v>
      </c>
      <c r="B28" s="44" t="s">
        <v>74</v>
      </c>
      <c r="C28" s="43">
        <v>778571</v>
      </c>
      <c r="D28" s="54" t="s">
        <v>4</v>
      </c>
      <c r="E28" s="45">
        <v>43188</v>
      </c>
      <c r="F28" s="91">
        <v>122</v>
      </c>
      <c r="G28" s="111" t="s">
        <v>76</v>
      </c>
      <c r="H28" t="s">
        <v>75</v>
      </c>
    </row>
    <row r="29" spans="1:10" x14ac:dyDescent="0.25">
      <c r="A29" s="219" t="s">
        <v>60</v>
      </c>
      <c r="B29" s="219"/>
      <c r="C29" s="219"/>
      <c r="D29" s="219"/>
      <c r="E29" s="219"/>
      <c r="F29" s="103">
        <f>SUM(F4:F28)</f>
        <v>11959.5</v>
      </c>
      <c r="G29" s="46"/>
    </row>
    <row r="30" spans="1:10" x14ac:dyDescent="0.25">
      <c r="A30" s="220"/>
      <c r="B30" s="221"/>
      <c r="C30" s="221"/>
      <c r="D30" s="221"/>
      <c r="E30" s="221"/>
      <c r="F30" s="221"/>
      <c r="G30" s="222"/>
      <c r="J30" s="106"/>
    </row>
    <row r="31" spans="1:10" ht="15.75" thickBot="1" x14ac:dyDescent="0.3">
      <c r="A31" s="220"/>
      <c r="B31" s="221"/>
      <c r="C31" s="221"/>
      <c r="D31" s="221"/>
      <c r="E31" s="221"/>
      <c r="F31" s="221"/>
      <c r="G31" s="222"/>
    </row>
    <row r="32" spans="1:10" x14ac:dyDescent="0.25">
      <c r="A32" s="100">
        <v>26</v>
      </c>
      <c r="B32" s="66" t="s">
        <v>27</v>
      </c>
      <c r="C32" s="60">
        <v>802482</v>
      </c>
      <c r="D32" s="7" t="s">
        <v>4</v>
      </c>
      <c r="E32" s="61">
        <v>44284</v>
      </c>
      <c r="F32" s="76">
        <v>366</v>
      </c>
      <c r="G32" s="62">
        <v>1083</v>
      </c>
    </row>
    <row r="33" spans="1:7" ht="15.75" thickBot="1" x14ac:dyDescent="0.3">
      <c r="A33" s="34">
        <v>27</v>
      </c>
      <c r="B33" s="18" t="s">
        <v>44</v>
      </c>
      <c r="C33" s="19">
        <v>786331</v>
      </c>
      <c r="D33" s="101" t="s">
        <v>4</v>
      </c>
      <c r="E33" s="20">
        <v>44284</v>
      </c>
      <c r="F33" s="26">
        <v>261</v>
      </c>
      <c r="G33" s="31">
        <v>1083</v>
      </c>
    </row>
    <row r="34" spans="1:7" x14ac:dyDescent="0.25">
      <c r="A34" s="209" t="s">
        <v>61</v>
      </c>
      <c r="B34" s="209"/>
      <c r="C34" s="209"/>
      <c r="D34" s="209"/>
      <c r="E34" s="209"/>
      <c r="F34" s="104">
        <f>SUM(F32:F33)</f>
        <v>627</v>
      </c>
    </row>
    <row r="38" spans="1:7" x14ac:dyDescent="0.25">
      <c r="A38" s="209" t="s">
        <v>46</v>
      </c>
      <c r="B38" s="209"/>
      <c r="C38" s="209"/>
      <c r="D38" s="209"/>
      <c r="E38" s="209"/>
      <c r="F38" s="21">
        <f>F29+F34</f>
        <v>12586.5</v>
      </c>
    </row>
    <row r="42" spans="1:7" x14ac:dyDescent="0.25">
      <c r="B42" s="97" t="s">
        <v>18</v>
      </c>
      <c r="F42" s="97" t="s">
        <v>20</v>
      </c>
    </row>
    <row r="43" spans="1:7" x14ac:dyDescent="0.25">
      <c r="B43" s="97" t="s">
        <v>19</v>
      </c>
      <c r="F43" s="97" t="s">
        <v>21</v>
      </c>
    </row>
  </sheetData>
  <mergeCells count="6">
    <mergeCell ref="A38:E38"/>
    <mergeCell ref="A1:G2"/>
    <mergeCell ref="A29:E29"/>
    <mergeCell ref="A31:G31"/>
    <mergeCell ref="A30:G30"/>
    <mergeCell ref="A34:E3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N5" sqref="N5"/>
    </sheetView>
  </sheetViews>
  <sheetFormatPr defaultRowHeight="15" x14ac:dyDescent="0.25"/>
  <cols>
    <col min="2" max="2" width="24.140625" customWidth="1"/>
    <col min="5" max="5" width="14" customWidth="1"/>
  </cols>
  <sheetData>
    <row r="1" spans="1:8" x14ac:dyDescent="0.25">
      <c r="A1" s="213" t="s">
        <v>23</v>
      </c>
      <c r="B1" s="213"/>
      <c r="C1" s="213"/>
      <c r="D1" s="213"/>
      <c r="E1" s="213"/>
      <c r="F1" s="213"/>
      <c r="G1" s="213"/>
    </row>
    <row r="2" spans="1:8" ht="15.75" thickBot="1" x14ac:dyDescent="0.3">
      <c r="A2" s="214"/>
      <c r="B2" s="214"/>
      <c r="C2" s="214"/>
      <c r="D2" s="214"/>
      <c r="E2" s="214"/>
      <c r="F2" s="214"/>
      <c r="G2" s="214"/>
    </row>
    <row r="3" spans="1:8" ht="51" x14ac:dyDescent="0.25">
      <c r="A3" s="77" t="s">
        <v>17</v>
      </c>
      <c r="B3" s="49" t="s">
        <v>0</v>
      </c>
      <c r="C3" s="49" t="s">
        <v>1</v>
      </c>
      <c r="D3" s="49" t="s">
        <v>3</v>
      </c>
      <c r="E3" s="49" t="s">
        <v>2</v>
      </c>
      <c r="F3" s="49" t="s">
        <v>16</v>
      </c>
      <c r="G3" s="49" t="s">
        <v>5</v>
      </c>
    </row>
    <row r="4" spans="1:8" ht="24.95" customHeight="1" x14ac:dyDescent="0.25">
      <c r="A4" s="113">
        <v>1</v>
      </c>
      <c r="B4" s="114" t="s">
        <v>78</v>
      </c>
      <c r="C4" s="115">
        <v>814154</v>
      </c>
      <c r="D4" s="115" t="s">
        <v>4</v>
      </c>
      <c r="E4" s="116">
        <v>44277</v>
      </c>
      <c r="F4" s="91">
        <v>3041</v>
      </c>
      <c r="G4" s="117">
        <v>1176</v>
      </c>
      <c r="H4" t="s">
        <v>79</v>
      </c>
    </row>
    <row r="5" spans="1:8" ht="24.95" customHeight="1" x14ac:dyDescent="0.25">
      <c r="A5" s="113">
        <v>2</v>
      </c>
      <c r="B5" s="114" t="s">
        <v>78</v>
      </c>
      <c r="C5" s="115">
        <v>814155</v>
      </c>
      <c r="D5" s="115" t="s">
        <v>4</v>
      </c>
      <c r="E5" s="116">
        <v>44278</v>
      </c>
      <c r="F5" s="91">
        <v>67.53</v>
      </c>
      <c r="G5" s="117"/>
    </row>
    <row r="6" spans="1:8" ht="24.95" customHeight="1" x14ac:dyDescent="0.25">
      <c r="A6" s="118">
        <v>3</v>
      </c>
      <c r="B6" s="119" t="s">
        <v>70</v>
      </c>
      <c r="C6" s="120">
        <v>814198</v>
      </c>
      <c r="D6" s="120" t="s">
        <v>4</v>
      </c>
      <c r="E6" s="121">
        <v>44238</v>
      </c>
      <c r="F6" s="122">
        <v>20.8</v>
      </c>
      <c r="G6" s="123">
        <v>1176</v>
      </c>
      <c r="H6" t="s">
        <v>80</v>
      </c>
    </row>
    <row r="7" spans="1:8" ht="24.95" customHeight="1" x14ac:dyDescent="0.25">
      <c r="A7" s="118">
        <v>4</v>
      </c>
      <c r="B7" s="119" t="s">
        <v>70</v>
      </c>
      <c r="C7" s="120">
        <v>814199</v>
      </c>
      <c r="D7" s="120" t="s">
        <v>4</v>
      </c>
      <c r="E7" s="121">
        <v>43964</v>
      </c>
      <c r="F7" s="122">
        <v>375.01</v>
      </c>
      <c r="G7" s="123"/>
    </row>
    <row r="8" spans="1:8" ht="24.95" customHeight="1" x14ac:dyDescent="0.25">
      <c r="A8" s="118">
        <v>5</v>
      </c>
      <c r="B8" s="119" t="s">
        <v>70</v>
      </c>
      <c r="C8" s="120">
        <v>814200</v>
      </c>
      <c r="D8" s="120" t="s">
        <v>4</v>
      </c>
      <c r="E8" s="121">
        <v>43614</v>
      </c>
      <c r="F8" s="122">
        <v>203</v>
      </c>
      <c r="G8" s="123"/>
    </row>
    <row r="9" spans="1:8" ht="24.95" customHeight="1" x14ac:dyDescent="0.25">
      <c r="A9" s="118">
        <v>6</v>
      </c>
      <c r="B9" s="119" t="s">
        <v>70</v>
      </c>
      <c r="C9" s="120">
        <v>814201</v>
      </c>
      <c r="D9" s="120" t="s">
        <v>4</v>
      </c>
      <c r="E9" s="121">
        <v>43509</v>
      </c>
      <c r="F9" s="122">
        <v>267</v>
      </c>
      <c r="G9" s="123"/>
    </row>
    <row r="10" spans="1:8" ht="24.95" customHeight="1" x14ac:dyDescent="0.25">
      <c r="A10" s="118">
        <v>7</v>
      </c>
      <c r="B10" s="119" t="s">
        <v>70</v>
      </c>
      <c r="C10" s="120">
        <v>814202</v>
      </c>
      <c r="D10" s="120" t="s">
        <v>4</v>
      </c>
      <c r="E10" s="121">
        <v>43388</v>
      </c>
      <c r="F10" s="122">
        <v>638</v>
      </c>
      <c r="G10" s="123"/>
    </row>
    <row r="11" spans="1:8" ht="24.95" customHeight="1" x14ac:dyDescent="0.25">
      <c r="A11" s="118">
        <v>8</v>
      </c>
      <c r="B11" s="119" t="s">
        <v>70</v>
      </c>
      <c r="C11" s="120">
        <v>814203</v>
      </c>
      <c r="D11" s="120" t="s">
        <v>4</v>
      </c>
      <c r="E11" s="121" t="s">
        <v>81</v>
      </c>
      <c r="F11" s="122">
        <v>127.75</v>
      </c>
      <c r="G11" s="123"/>
    </row>
    <row r="12" spans="1:8" ht="24.95" customHeight="1" x14ac:dyDescent="0.25">
      <c r="A12" s="118">
        <v>9</v>
      </c>
      <c r="B12" s="119" t="s">
        <v>70</v>
      </c>
      <c r="C12" s="120">
        <v>814204</v>
      </c>
      <c r="D12" s="120" t="s">
        <v>4</v>
      </c>
      <c r="E12" s="121">
        <v>43188</v>
      </c>
      <c r="F12" s="122">
        <v>29</v>
      </c>
      <c r="G12" s="123"/>
    </row>
    <row r="13" spans="1:8" ht="24.95" customHeight="1" x14ac:dyDescent="0.25">
      <c r="A13" s="113">
        <v>10</v>
      </c>
      <c r="B13" s="114" t="s">
        <v>82</v>
      </c>
      <c r="C13" s="115">
        <v>890064</v>
      </c>
      <c r="D13" s="115" t="s">
        <v>4</v>
      </c>
      <c r="E13" s="116">
        <v>43947</v>
      </c>
      <c r="F13" s="91">
        <v>196.5</v>
      </c>
      <c r="G13" s="117"/>
    </row>
    <row r="14" spans="1:8" ht="24.95" customHeight="1" x14ac:dyDescent="0.25">
      <c r="A14" s="113">
        <v>11</v>
      </c>
      <c r="B14" s="114" t="s">
        <v>82</v>
      </c>
      <c r="C14" s="115">
        <v>890065</v>
      </c>
      <c r="D14" s="115" t="s">
        <v>4</v>
      </c>
      <c r="E14" s="116">
        <v>42731</v>
      </c>
      <c r="F14" s="91">
        <v>153</v>
      </c>
      <c r="G14" s="117"/>
    </row>
    <row r="15" spans="1:8" ht="24.95" customHeight="1" x14ac:dyDescent="0.25">
      <c r="A15" s="113">
        <v>12</v>
      </c>
      <c r="B15" s="114" t="s">
        <v>82</v>
      </c>
      <c r="C15" s="115">
        <v>890066</v>
      </c>
      <c r="D15" s="115" t="s">
        <v>4</v>
      </c>
      <c r="E15" s="116">
        <v>42702</v>
      </c>
      <c r="F15" s="91">
        <v>436</v>
      </c>
      <c r="G15" s="117"/>
    </row>
    <row r="16" spans="1:8" ht="24.95" customHeight="1" x14ac:dyDescent="0.25">
      <c r="A16" s="113">
        <v>13</v>
      </c>
      <c r="B16" s="114" t="s">
        <v>82</v>
      </c>
      <c r="C16" s="115">
        <v>890067</v>
      </c>
      <c r="D16" s="115" t="s">
        <v>4</v>
      </c>
      <c r="E16" s="116">
        <v>42549</v>
      </c>
      <c r="F16" s="91">
        <v>278</v>
      </c>
      <c r="G16" s="117"/>
    </row>
    <row r="17" spans="1:7" ht="24.95" customHeight="1" x14ac:dyDescent="0.25">
      <c r="A17" s="113">
        <v>14</v>
      </c>
      <c r="B17" s="114" t="s">
        <v>82</v>
      </c>
      <c r="C17" s="115">
        <v>890068</v>
      </c>
      <c r="D17" s="115" t="s">
        <v>4</v>
      </c>
      <c r="E17" s="116">
        <v>42487</v>
      </c>
      <c r="F17" s="91">
        <v>496</v>
      </c>
      <c r="G17" s="117"/>
    </row>
    <row r="18" spans="1:7" x14ac:dyDescent="0.25">
      <c r="A18" s="204" t="s">
        <v>26</v>
      </c>
      <c r="B18" s="204"/>
      <c r="C18" s="204"/>
      <c r="D18" s="204"/>
      <c r="E18" s="204"/>
      <c r="F18" s="112">
        <f>SUM(F4:F17)</f>
        <v>6328.59</v>
      </c>
    </row>
    <row r="20" spans="1:7" x14ac:dyDescent="0.25">
      <c r="A20" s="209" t="s">
        <v>46</v>
      </c>
      <c r="B20" s="209"/>
      <c r="C20" s="209"/>
      <c r="D20" s="209"/>
      <c r="E20" s="209"/>
      <c r="F20" s="21">
        <f>F18</f>
        <v>6328.59</v>
      </c>
    </row>
    <row r="22" spans="1:7" x14ac:dyDescent="0.25">
      <c r="E22" s="124">
        <v>44281</v>
      </c>
    </row>
    <row r="24" spans="1:7" x14ac:dyDescent="0.25">
      <c r="B24" s="108" t="s">
        <v>18</v>
      </c>
      <c r="F24" s="108" t="s">
        <v>20</v>
      </c>
    </row>
    <row r="25" spans="1:7" x14ac:dyDescent="0.25">
      <c r="B25" s="108" t="s">
        <v>19</v>
      </c>
      <c r="F25" s="108" t="s">
        <v>21</v>
      </c>
    </row>
  </sheetData>
  <mergeCells count="3">
    <mergeCell ref="A20:E20"/>
    <mergeCell ref="A18:E18"/>
    <mergeCell ref="A1:G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A8" sqref="A8:G13"/>
    </sheetView>
  </sheetViews>
  <sheetFormatPr defaultRowHeight="15" x14ac:dyDescent="0.25"/>
  <cols>
    <col min="2" max="2" width="26.7109375" customWidth="1"/>
    <col min="5" max="5" width="14.42578125" customWidth="1"/>
  </cols>
  <sheetData>
    <row r="1" spans="1:7" x14ac:dyDescent="0.25">
      <c r="A1" s="213" t="s">
        <v>23</v>
      </c>
      <c r="B1" s="213"/>
      <c r="C1" s="213"/>
      <c r="D1" s="213"/>
      <c r="E1" s="213"/>
      <c r="F1" s="213"/>
      <c r="G1" s="213"/>
    </row>
    <row r="2" spans="1:7" ht="15.75" thickBot="1" x14ac:dyDescent="0.3">
      <c r="A2" s="214"/>
      <c r="B2" s="214"/>
      <c r="C2" s="214"/>
      <c r="D2" s="214"/>
      <c r="E2" s="214"/>
      <c r="F2" s="214"/>
      <c r="G2" s="214"/>
    </row>
    <row r="3" spans="1:7" ht="51" x14ac:dyDescent="0.25">
      <c r="A3" s="77" t="s">
        <v>17</v>
      </c>
      <c r="B3" s="49" t="s">
        <v>0</v>
      </c>
      <c r="C3" s="49" t="s">
        <v>1</v>
      </c>
      <c r="D3" s="49" t="s">
        <v>3</v>
      </c>
      <c r="E3" s="49" t="s">
        <v>2</v>
      </c>
      <c r="F3" s="49" t="s">
        <v>16</v>
      </c>
      <c r="G3" s="49" t="s">
        <v>5</v>
      </c>
    </row>
    <row r="4" spans="1:7" ht="30" customHeight="1" x14ac:dyDescent="0.25">
      <c r="A4" s="81">
        <v>1</v>
      </c>
      <c r="B4" s="82" t="s">
        <v>83</v>
      </c>
      <c r="C4" s="83">
        <v>803133</v>
      </c>
      <c r="D4" s="83" t="s">
        <v>4</v>
      </c>
      <c r="E4" s="84">
        <v>44224</v>
      </c>
      <c r="F4" s="91">
        <v>6334.5</v>
      </c>
      <c r="G4" s="89">
        <v>1233</v>
      </c>
    </row>
    <row r="5" spans="1:7" ht="30" customHeight="1" x14ac:dyDescent="0.25">
      <c r="A5" s="81">
        <v>2</v>
      </c>
      <c r="B5" s="82" t="s">
        <v>83</v>
      </c>
      <c r="C5" s="83">
        <v>803133</v>
      </c>
      <c r="D5" s="83" t="s">
        <v>4</v>
      </c>
      <c r="E5" s="84">
        <v>44284</v>
      </c>
      <c r="F5" s="91">
        <v>1063</v>
      </c>
      <c r="G5" s="89">
        <v>1233</v>
      </c>
    </row>
    <row r="6" spans="1:7" x14ac:dyDescent="0.25">
      <c r="A6" s="204" t="s">
        <v>26</v>
      </c>
      <c r="B6" s="204"/>
      <c r="C6" s="204"/>
      <c r="D6" s="204"/>
      <c r="E6" s="204"/>
      <c r="F6" s="112">
        <f>SUM(F4:F5)</f>
        <v>7397.5</v>
      </c>
    </row>
    <row r="8" spans="1:7" x14ac:dyDescent="0.25">
      <c r="A8" s="209" t="s">
        <v>46</v>
      </c>
      <c r="B8" s="209"/>
      <c r="C8" s="209"/>
      <c r="D8" s="209"/>
      <c r="E8" s="209"/>
      <c r="F8" s="21">
        <f>F6</f>
        <v>7397.5</v>
      </c>
    </row>
    <row r="10" spans="1:7" x14ac:dyDescent="0.25">
      <c r="E10" s="124">
        <v>44285</v>
      </c>
    </row>
    <row r="12" spans="1:7" x14ac:dyDescent="0.25">
      <c r="B12" s="125" t="s">
        <v>18</v>
      </c>
      <c r="F12" s="125" t="s">
        <v>20</v>
      </c>
    </row>
    <row r="13" spans="1:7" x14ac:dyDescent="0.25">
      <c r="B13" s="125" t="s">
        <v>19</v>
      </c>
      <c r="F13" s="125" t="s">
        <v>21</v>
      </c>
    </row>
  </sheetData>
  <mergeCells count="3">
    <mergeCell ref="A1:G2"/>
    <mergeCell ref="A6:E6"/>
    <mergeCell ref="A8:E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0" zoomScaleNormal="100" workbookViewId="0">
      <selection sqref="A1:G2"/>
    </sheetView>
  </sheetViews>
  <sheetFormatPr defaultRowHeight="15" x14ac:dyDescent="0.25"/>
  <cols>
    <col min="2" max="2" width="24" customWidth="1"/>
    <col min="5" max="5" width="14.42578125" customWidth="1"/>
  </cols>
  <sheetData>
    <row r="1" spans="1:7" x14ac:dyDescent="0.25">
      <c r="A1" s="213" t="s">
        <v>84</v>
      </c>
      <c r="B1" s="213"/>
      <c r="C1" s="213"/>
      <c r="D1" s="213"/>
      <c r="E1" s="213"/>
      <c r="F1" s="213"/>
      <c r="G1" s="213"/>
    </row>
    <row r="2" spans="1:7" ht="15.75" thickBot="1" x14ac:dyDescent="0.3">
      <c r="A2" s="214"/>
      <c r="B2" s="214"/>
      <c r="C2" s="214"/>
      <c r="D2" s="214"/>
      <c r="E2" s="214"/>
      <c r="F2" s="214"/>
      <c r="G2" s="214"/>
    </row>
    <row r="3" spans="1:7" ht="51" x14ac:dyDescent="0.25">
      <c r="A3" s="12" t="s">
        <v>17</v>
      </c>
      <c r="B3" s="1" t="s">
        <v>0</v>
      </c>
      <c r="C3" s="1" t="s">
        <v>1</v>
      </c>
      <c r="D3" s="1" t="s">
        <v>3</v>
      </c>
      <c r="E3" s="1" t="s">
        <v>2</v>
      </c>
      <c r="F3" s="1" t="s">
        <v>16</v>
      </c>
      <c r="G3" s="1" t="s">
        <v>5</v>
      </c>
    </row>
    <row r="4" spans="1:7" x14ac:dyDescent="0.25">
      <c r="A4" s="4">
        <v>1</v>
      </c>
      <c r="B4" s="5" t="s">
        <v>7</v>
      </c>
      <c r="C4" s="7">
        <v>805811</v>
      </c>
      <c r="D4" s="7" t="s">
        <v>4</v>
      </c>
      <c r="E4" s="2">
        <v>44299</v>
      </c>
      <c r="F4" s="127">
        <v>1095</v>
      </c>
      <c r="G4" s="8">
        <v>1468</v>
      </c>
    </row>
    <row r="5" spans="1:7" x14ac:dyDescent="0.25">
      <c r="A5" s="11">
        <v>2</v>
      </c>
      <c r="B5" s="6" t="s">
        <v>13</v>
      </c>
      <c r="C5" s="9">
        <v>786410</v>
      </c>
      <c r="D5" s="7" t="s">
        <v>4</v>
      </c>
      <c r="E5" s="3">
        <v>44299</v>
      </c>
      <c r="F5" s="24">
        <v>1001</v>
      </c>
      <c r="G5" s="10">
        <v>1468</v>
      </c>
    </row>
    <row r="6" spans="1:7" x14ac:dyDescent="0.25">
      <c r="A6" s="4">
        <v>3</v>
      </c>
      <c r="B6" s="5" t="s">
        <v>13</v>
      </c>
      <c r="C6" s="7">
        <v>765768</v>
      </c>
      <c r="D6" s="7" t="s">
        <v>4</v>
      </c>
      <c r="E6" s="2">
        <v>44299</v>
      </c>
      <c r="F6" s="24">
        <v>22</v>
      </c>
      <c r="G6" s="8">
        <v>1468</v>
      </c>
    </row>
    <row r="7" spans="1:7" x14ac:dyDescent="0.25">
      <c r="A7" s="11">
        <v>4</v>
      </c>
      <c r="B7" s="6" t="s">
        <v>8</v>
      </c>
      <c r="C7" s="9">
        <v>820608</v>
      </c>
      <c r="D7" s="7" t="s">
        <v>4</v>
      </c>
      <c r="E7" s="3">
        <v>44299</v>
      </c>
      <c r="F7" s="24">
        <v>3511</v>
      </c>
      <c r="G7" s="10">
        <v>1468</v>
      </c>
    </row>
    <row r="8" spans="1:7" x14ac:dyDescent="0.25">
      <c r="A8" s="4">
        <v>5</v>
      </c>
      <c r="B8" s="6" t="s">
        <v>15</v>
      </c>
      <c r="C8" s="9">
        <v>810029</v>
      </c>
      <c r="D8" s="7" t="s">
        <v>4</v>
      </c>
      <c r="E8" s="3">
        <v>44299</v>
      </c>
      <c r="F8" s="24">
        <v>1774</v>
      </c>
      <c r="G8" s="10">
        <v>1468</v>
      </c>
    </row>
    <row r="9" spans="1:7" x14ac:dyDescent="0.25">
      <c r="A9" s="11">
        <v>6</v>
      </c>
      <c r="B9" s="5" t="s">
        <v>52</v>
      </c>
      <c r="C9" s="7">
        <v>780337</v>
      </c>
      <c r="D9" s="7" t="s">
        <v>4</v>
      </c>
      <c r="E9" s="2">
        <v>44299</v>
      </c>
      <c r="F9" s="24">
        <v>416.5</v>
      </c>
      <c r="G9" s="8">
        <v>1468</v>
      </c>
    </row>
    <row r="10" spans="1:7" x14ac:dyDescent="0.25">
      <c r="A10" s="4">
        <v>7</v>
      </c>
      <c r="B10" s="6" t="s">
        <v>62</v>
      </c>
      <c r="C10" s="9">
        <v>812955</v>
      </c>
      <c r="D10" s="7" t="s">
        <v>4</v>
      </c>
      <c r="E10" s="3">
        <v>44299</v>
      </c>
      <c r="F10" s="24">
        <v>485.5</v>
      </c>
      <c r="G10" s="10">
        <v>1468</v>
      </c>
    </row>
    <row r="11" spans="1:7" x14ac:dyDescent="0.25">
      <c r="A11" s="11">
        <v>8</v>
      </c>
      <c r="B11" s="5" t="s">
        <v>51</v>
      </c>
      <c r="C11" s="7">
        <v>765613</v>
      </c>
      <c r="D11" s="7" t="s">
        <v>4</v>
      </c>
      <c r="E11" s="2">
        <v>44299</v>
      </c>
      <c r="F11" s="24">
        <v>11</v>
      </c>
      <c r="G11" s="8">
        <v>1468</v>
      </c>
    </row>
    <row r="12" spans="1:7" x14ac:dyDescent="0.25">
      <c r="A12" s="4">
        <v>9</v>
      </c>
      <c r="B12" s="6" t="s">
        <v>51</v>
      </c>
      <c r="C12" s="9">
        <v>764564</v>
      </c>
      <c r="D12" s="7" t="s">
        <v>4</v>
      </c>
      <c r="E12" s="3">
        <v>44299</v>
      </c>
      <c r="F12" s="24">
        <v>675</v>
      </c>
      <c r="G12" s="10">
        <v>1468</v>
      </c>
    </row>
    <row r="13" spans="1:7" x14ac:dyDescent="0.25">
      <c r="A13" s="11">
        <v>10</v>
      </c>
      <c r="B13" s="5" t="s">
        <v>51</v>
      </c>
      <c r="C13" s="7">
        <v>760001</v>
      </c>
      <c r="D13" s="7" t="s">
        <v>4</v>
      </c>
      <c r="E13" s="2">
        <v>44299</v>
      </c>
      <c r="F13" s="24">
        <v>119.5</v>
      </c>
      <c r="G13" s="8">
        <v>1468</v>
      </c>
    </row>
    <row r="14" spans="1:7" x14ac:dyDescent="0.25">
      <c r="A14" s="4">
        <v>11</v>
      </c>
      <c r="B14" s="6" t="s">
        <v>50</v>
      </c>
      <c r="C14" s="9">
        <v>792522</v>
      </c>
      <c r="D14" s="7" t="s">
        <v>4</v>
      </c>
      <c r="E14" s="3">
        <v>44299</v>
      </c>
      <c r="F14" s="24">
        <v>1154</v>
      </c>
      <c r="G14" s="10">
        <v>1468</v>
      </c>
    </row>
    <row r="15" spans="1:7" x14ac:dyDescent="0.25">
      <c r="A15" s="11">
        <v>12</v>
      </c>
      <c r="B15" s="5" t="s">
        <v>50</v>
      </c>
      <c r="C15" s="7">
        <v>800750</v>
      </c>
      <c r="D15" s="7" t="s">
        <v>4</v>
      </c>
      <c r="E15" s="2">
        <v>44299</v>
      </c>
      <c r="F15" s="24">
        <v>32.5</v>
      </c>
      <c r="G15" s="8">
        <v>1468</v>
      </c>
    </row>
    <row r="16" spans="1:7" x14ac:dyDescent="0.25">
      <c r="A16" s="4">
        <v>13</v>
      </c>
      <c r="B16" s="6" t="s">
        <v>56</v>
      </c>
      <c r="C16" s="9">
        <v>765766</v>
      </c>
      <c r="D16" s="7" t="s">
        <v>4</v>
      </c>
      <c r="E16" s="3">
        <v>44299</v>
      </c>
      <c r="F16" s="24">
        <v>631.5</v>
      </c>
      <c r="G16" s="10">
        <v>1468</v>
      </c>
    </row>
    <row r="17" spans="1:7" x14ac:dyDescent="0.25">
      <c r="A17" s="11">
        <v>14</v>
      </c>
      <c r="B17" s="5" t="s">
        <v>55</v>
      </c>
      <c r="C17" s="7">
        <v>760002</v>
      </c>
      <c r="D17" s="7" t="s">
        <v>4</v>
      </c>
      <c r="E17" s="2">
        <v>44299</v>
      </c>
      <c r="F17" s="24">
        <v>2038</v>
      </c>
      <c r="G17" s="8">
        <v>1468</v>
      </c>
    </row>
    <row r="18" spans="1:7" x14ac:dyDescent="0.25">
      <c r="A18" s="4">
        <v>15</v>
      </c>
      <c r="B18" s="6" t="s">
        <v>55</v>
      </c>
      <c r="C18" s="9">
        <v>765767</v>
      </c>
      <c r="D18" s="7" t="s">
        <v>4</v>
      </c>
      <c r="E18" s="3">
        <v>44299</v>
      </c>
      <c r="F18" s="24">
        <v>202.5</v>
      </c>
      <c r="G18" s="10">
        <v>1468</v>
      </c>
    </row>
    <row r="19" spans="1:7" x14ac:dyDescent="0.25">
      <c r="A19" s="11">
        <v>16</v>
      </c>
      <c r="B19" s="5" t="s">
        <v>54</v>
      </c>
      <c r="C19" s="7">
        <v>790465</v>
      </c>
      <c r="D19" s="7" t="s">
        <v>4</v>
      </c>
      <c r="E19" s="2">
        <v>44299</v>
      </c>
      <c r="F19" s="24">
        <v>900</v>
      </c>
      <c r="G19" s="8">
        <v>1468</v>
      </c>
    </row>
    <row r="20" spans="1:7" x14ac:dyDescent="0.25">
      <c r="A20" s="4">
        <v>17</v>
      </c>
      <c r="B20" s="6" t="s">
        <v>54</v>
      </c>
      <c r="C20" s="9">
        <v>808833</v>
      </c>
      <c r="D20" s="7" t="s">
        <v>4</v>
      </c>
      <c r="E20" s="3">
        <v>44299</v>
      </c>
      <c r="F20" s="24">
        <v>162.5</v>
      </c>
      <c r="G20" s="10">
        <v>1468</v>
      </c>
    </row>
    <row r="21" spans="1:7" x14ac:dyDescent="0.25">
      <c r="A21" s="11">
        <v>18</v>
      </c>
      <c r="B21" s="5" t="s">
        <v>57</v>
      </c>
      <c r="C21" s="7">
        <v>809503</v>
      </c>
      <c r="D21" s="7" t="s">
        <v>4</v>
      </c>
      <c r="E21" s="2">
        <v>44299</v>
      </c>
      <c r="F21" s="24">
        <v>1455</v>
      </c>
      <c r="G21" s="8">
        <v>1468</v>
      </c>
    </row>
    <row r="22" spans="1:7" x14ac:dyDescent="0.25">
      <c r="A22" s="4">
        <v>19</v>
      </c>
      <c r="B22" s="6" t="s">
        <v>53</v>
      </c>
      <c r="C22" s="9">
        <v>792740</v>
      </c>
      <c r="D22" s="7" t="s">
        <v>4</v>
      </c>
      <c r="E22" s="3">
        <v>44305</v>
      </c>
      <c r="F22" s="24">
        <v>435</v>
      </c>
      <c r="G22" s="10">
        <v>1468</v>
      </c>
    </row>
    <row r="23" spans="1:7" ht="15.75" thickBot="1" x14ac:dyDescent="0.3">
      <c r="A23" s="34">
        <v>20</v>
      </c>
      <c r="B23" s="129" t="s">
        <v>53</v>
      </c>
      <c r="C23" s="101">
        <v>779857</v>
      </c>
      <c r="D23" s="101" t="s">
        <v>4</v>
      </c>
      <c r="E23" s="130">
        <v>44305</v>
      </c>
      <c r="F23" s="26">
        <v>1052</v>
      </c>
      <c r="G23" s="13">
        <v>1468</v>
      </c>
    </row>
    <row r="24" spans="1:7" x14ac:dyDescent="0.25">
      <c r="A24" s="209" t="s">
        <v>60</v>
      </c>
      <c r="B24" s="209"/>
      <c r="C24" s="209"/>
      <c r="D24" s="209"/>
      <c r="E24" s="209"/>
      <c r="F24" s="21">
        <f>SUM(F4:F23)</f>
        <v>17173.5</v>
      </c>
    </row>
    <row r="25" spans="1:7" ht="15.75" thickBot="1" x14ac:dyDescent="0.3">
      <c r="B25" s="65"/>
    </row>
    <row r="26" spans="1:7" x14ac:dyDescent="0.25">
      <c r="A26" s="128">
        <v>21</v>
      </c>
      <c r="B26" s="32" t="s">
        <v>14</v>
      </c>
      <c r="C26" s="28">
        <v>794828</v>
      </c>
      <c r="D26" s="7" t="s">
        <v>4</v>
      </c>
      <c r="E26" s="29">
        <v>44299</v>
      </c>
      <c r="F26" s="76">
        <v>627</v>
      </c>
      <c r="G26" s="30">
        <v>1476</v>
      </c>
    </row>
    <row r="27" spans="1:7" ht="15.75" thickBot="1" x14ac:dyDescent="0.3">
      <c r="A27" s="105">
        <v>22</v>
      </c>
      <c r="B27" s="129" t="s">
        <v>63</v>
      </c>
      <c r="C27" s="101">
        <v>837761</v>
      </c>
      <c r="D27" s="101" t="s">
        <v>4</v>
      </c>
      <c r="E27" s="130">
        <v>44299</v>
      </c>
      <c r="F27" s="26">
        <v>170</v>
      </c>
      <c r="G27" s="13">
        <v>1476</v>
      </c>
    </row>
    <row r="28" spans="1:7" x14ac:dyDescent="0.25">
      <c r="A28" s="209" t="s">
        <v>61</v>
      </c>
      <c r="B28" s="209"/>
      <c r="C28" s="209"/>
      <c r="D28" s="209"/>
      <c r="E28" s="209"/>
      <c r="F28" s="21">
        <f>SUM(F26:F27)</f>
        <v>797</v>
      </c>
    </row>
    <row r="31" spans="1:7" x14ac:dyDescent="0.25">
      <c r="A31" s="209" t="s">
        <v>46</v>
      </c>
      <c r="B31" s="209"/>
      <c r="C31" s="209"/>
      <c r="D31" s="209"/>
      <c r="E31" s="209"/>
      <c r="F31" s="21">
        <f>F24+F28</f>
        <v>17970.5</v>
      </c>
    </row>
    <row r="33" spans="2:6" x14ac:dyDescent="0.25">
      <c r="E33" s="124">
        <v>44294</v>
      </c>
    </row>
    <row r="35" spans="2:6" x14ac:dyDescent="0.25">
      <c r="B35" s="126" t="s">
        <v>18</v>
      </c>
      <c r="F35" s="126" t="s">
        <v>20</v>
      </c>
    </row>
    <row r="36" spans="2:6" x14ac:dyDescent="0.25">
      <c r="B36" s="126" t="s">
        <v>19</v>
      </c>
      <c r="F36" s="126" t="s">
        <v>21</v>
      </c>
    </row>
  </sheetData>
  <mergeCells count="4">
    <mergeCell ref="A31:E31"/>
    <mergeCell ref="A1:G2"/>
    <mergeCell ref="A24:E24"/>
    <mergeCell ref="A28:E2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I6" sqref="I6"/>
    </sheetView>
  </sheetViews>
  <sheetFormatPr defaultRowHeight="15" x14ac:dyDescent="0.25"/>
  <cols>
    <col min="2" max="2" width="24" customWidth="1"/>
    <col min="5" max="5" width="12" customWidth="1"/>
  </cols>
  <sheetData>
    <row r="1" spans="1:7" x14ac:dyDescent="0.25">
      <c r="A1" s="213" t="s">
        <v>88</v>
      </c>
      <c r="B1" s="213"/>
      <c r="C1" s="213"/>
      <c r="D1" s="213"/>
      <c r="E1" s="213"/>
      <c r="F1" s="213"/>
      <c r="G1" s="213"/>
    </row>
    <row r="2" spans="1:7" ht="15.75" thickBot="1" x14ac:dyDescent="0.3">
      <c r="A2" s="214"/>
      <c r="B2" s="214"/>
      <c r="C2" s="214"/>
      <c r="D2" s="214"/>
      <c r="E2" s="214"/>
      <c r="F2" s="214"/>
      <c r="G2" s="214"/>
    </row>
    <row r="3" spans="1:7" ht="51" x14ac:dyDescent="0.25">
      <c r="A3" s="12" t="s">
        <v>17</v>
      </c>
      <c r="B3" s="1" t="s">
        <v>0</v>
      </c>
      <c r="C3" s="1" t="s">
        <v>1</v>
      </c>
      <c r="D3" s="1" t="s">
        <v>3</v>
      </c>
      <c r="E3" s="1" t="s">
        <v>2</v>
      </c>
      <c r="F3" s="1" t="s">
        <v>16</v>
      </c>
      <c r="G3" s="1" t="s">
        <v>5</v>
      </c>
    </row>
    <row r="4" spans="1:7" x14ac:dyDescent="0.25">
      <c r="A4" s="11">
        <v>1</v>
      </c>
      <c r="B4" s="6" t="s">
        <v>32</v>
      </c>
      <c r="C4" s="9">
        <v>777007</v>
      </c>
      <c r="D4" s="9" t="s">
        <v>4</v>
      </c>
      <c r="E4" s="3">
        <v>44315</v>
      </c>
      <c r="F4" s="24">
        <v>165</v>
      </c>
      <c r="G4" s="10">
        <v>1773</v>
      </c>
    </row>
    <row r="5" spans="1:7" x14ac:dyDescent="0.25">
      <c r="A5" s="4">
        <v>2</v>
      </c>
      <c r="B5" s="5" t="s">
        <v>32</v>
      </c>
      <c r="C5" s="7">
        <v>770938</v>
      </c>
      <c r="D5" s="9" t="s">
        <v>4</v>
      </c>
      <c r="E5" s="2">
        <v>44315</v>
      </c>
      <c r="F5" s="24">
        <v>891</v>
      </c>
      <c r="G5" s="8">
        <v>1773</v>
      </c>
    </row>
    <row r="6" spans="1:7" x14ac:dyDescent="0.25">
      <c r="A6" s="11">
        <v>3</v>
      </c>
      <c r="B6" s="6" t="s">
        <v>59</v>
      </c>
      <c r="C6" s="9">
        <v>816296</v>
      </c>
      <c r="D6" s="9" t="s">
        <v>4</v>
      </c>
      <c r="E6" s="3">
        <v>44315</v>
      </c>
      <c r="F6" s="134">
        <v>372</v>
      </c>
      <c r="G6" s="10">
        <v>1773</v>
      </c>
    </row>
    <row r="7" spans="1:7" x14ac:dyDescent="0.25">
      <c r="A7" s="4">
        <v>4</v>
      </c>
      <c r="B7" s="5" t="s">
        <v>43</v>
      </c>
      <c r="C7" s="7">
        <v>891612</v>
      </c>
      <c r="D7" s="9" t="s">
        <v>4</v>
      </c>
      <c r="E7" s="2">
        <v>44315</v>
      </c>
      <c r="F7" s="134">
        <v>334.5</v>
      </c>
      <c r="G7" s="8">
        <v>1773</v>
      </c>
    </row>
    <row r="8" spans="1:7" x14ac:dyDescent="0.25">
      <c r="A8" s="11">
        <v>5</v>
      </c>
      <c r="B8" s="6" t="s">
        <v>85</v>
      </c>
      <c r="C8" s="9">
        <v>803133</v>
      </c>
      <c r="D8" s="9" t="s">
        <v>4</v>
      </c>
      <c r="E8" s="3">
        <v>44315</v>
      </c>
      <c r="F8" s="134">
        <v>967.5</v>
      </c>
      <c r="G8" s="10">
        <v>1773</v>
      </c>
    </row>
    <row r="9" spans="1:7" x14ac:dyDescent="0.25">
      <c r="A9" s="4">
        <v>6</v>
      </c>
      <c r="B9" s="5" t="s">
        <v>31</v>
      </c>
      <c r="C9" s="7">
        <v>770330</v>
      </c>
      <c r="D9" s="9" t="s">
        <v>4</v>
      </c>
      <c r="E9" s="2">
        <v>44315</v>
      </c>
      <c r="F9" s="134">
        <v>1329.5</v>
      </c>
      <c r="G9" s="8">
        <v>1773</v>
      </c>
    </row>
    <row r="10" spans="1:7" x14ac:dyDescent="0.25">
      <c r="A10" s="11">
        <v>7</v>
      </c>
      <c r="B10" s="6" t="s">
        <v>33</v>
      </c>
      <c r="C10" s="9">
        <v>810405</v>
      </c>
      <c r="D10" s="9" t="s">
        <v>4</v>
      </c>
      <c r="E10" s="3">
        <v>44315</v>
      </c>
      <c r="F10" s="134">
        <v>972.5</v>
      </c>
      <c r="G10" s="10">
        <v>1773</v>
      </c>
    </row>
    <row r="11" spans="1:7" x14ac:dyDescent="0.25">
      <c r="A11" s="4">
        <v>8</v>
      </c>
      <c r="B11" s="5" t="s">
        <v>42</v>
      </c>
      <c r="C11" s="7">
        <v>810258</v>
      </c>
      <c r="D11" s="9" t="s">
        <v>4</v>
      </c>
      <c r="E11" s="2">
        <v>44315</v>
      </c>
      <c r="F11" s="134">
        <v>682</v>
      </c>
      <c r="G11" s="8">
        <v>1773</v>
      </c>
    </row>
    <row r="12" spans="1:7" x14ac:dyDescent="0.25">
      <c r="A12" s="11">
        <v>9</v>
      </c>
      <c r="B12" s="6" t="s">
        <v>29</v>
      </c>
      <c r="C12" s="9">
        <v>805036</v>
      </c>
      <c r="D12" s="9" t="s">
        <v>4</v>
      </c>
      <c r="E12" s="3">
        <v>44315</v>
      </c>
      <c r="F12" s="134">
        <v>1198</v>
      </c>
      <c r="G12" s="10">
        <v>1773</v>
      </c>
    </row>
    <row r="13" spans="1:7" x14ac:dyDescent="0.25">
      <c r="A13" s="4">
        <v>10</v>
      </c>
      <c r="B13" s="5" t="s">
        <v>28</v>
      </c>
      <c r="C13" s="7">
        <v>782431</v>
      </c>
      <c r="D13" s="9" t="s">
        <v>4</v>
      </c>
      <c r="E13" s="2">
        <v>44315</v>
      </c>
      <c r="F13" s="134">
        <v>1598</v>
      </c>
      <c r="G13" s="8">
        <v>1773</v>
      </c>
    </row>
    <row r="14" spans="1:7" x14ac:dyDescent="0.25">
      <c r="A14" s="11">
        <v>11</v>
      </c>
      <c r="B14" s="6" t="s">
        <v>86</v>
      </c>
      <c r="C14" s="9">
        <v>817394</v>
      </c>
      <c r="D14" s="9" t="s">
        <v>4</v>
      </c>
      <c r="E14" s="3">
        <v>44315</v>
      </c>
      <c r="F14" s="134">
        <v>340</v>
      </c>
      <c r="G14" s="10">
        <v>1773</v>
      </c>
    </row>
    <row r="15" spans="1:7" x14ac:dyDescent="0.25">
      <c r="A15" s="4">
        <v>12</v>
      </c>
      <c r="B15" s="5" t="s">
        <v>39</v>
      </c>
      <c r="C15" s="7">
        <v>901243</v>
      </c>
      <c r="D15" s="9" t="s">
        <v>4</v>
      </c>
      <c r="E15" s="2">
        <v>44315</v>
      </c>
      <c r="F15" s="134">
        <v>170</v>
      </c>
      <c r="G15" s="8">
        <v>1773</v>
      </c>
    </row>
    <row r="16" spans="1:7" x14ac:dyDescent="0.25">
      <c r="A16" s="11">
        <v>13</v>
      </c>
      <c r="B16" s="6" t="s">
        <v>34</v>
      </c>
      <c r="C16" s="9">
        <v>766649</v>
      </c>
      <c r="D16" s="9" t="s">
        <v>4</v>
      </c>
      <c r="E16" s="3">
        <v>44315</v>
      </c>
      <c r="F16" s="134">
        <v>693</v>
      </c>
      <c r="G16" s="10">
        <v>1773</v>
      </c>
    </row>
    <row r="17" spans="1:7" x14ac:dyDescent="0.25">
      <c r="A17" s="4">
        <v>14</v>
      </c>
      <c r="B17" s="5" t="s">
        <v>34</v>
      </c>
      <c r="C17" s="7">
        <v>790604</v>
      </c>
      <c r="D17" s="9" t="s">
        <v>4</v>
      </c>
      <c r="E17" s="2">
        <v>44315</v>
      </c>
      <c r="F17" s="134">
        <v>99</v>
      </c>
      <c r="G17" s="8">
        <v>1773</v>
      </c>
    </row>
    <row r="18" spans="1:7" ht="15.75" thickBot="1" x14ac:dyDescent="0.3">
      <c r="A18" s="34">
        <v>15</v>
      </c>
      <c r="B18" s="18" t="s">
        <v>34</v>
      </c>
      <c r="C18" s="19">
        <v>765106</v>
      </c>
      <c r="D18" s="19" t="s">
        <v>4</v>
      </c>
      <c r="E18" s="20">
        <v>44315</v>
      </c>
      <c r="F18" s="135">
        <v>1229</v>
      </c>
      <c r="G18" s="31">
        <v>1773</v>
      </c>
    </row>
    <row r="19" spans="1:7" x14ac:dyDescent="0.25">
      <c r="A19" s="209" t="s">
        <v>87</v>
      </c>
      <c r="B19" s="209"/>
      <c r="C19" s="209"/>
      <c r="D19" s="209"/>
      <c r="E19" s="209"/>
      <c r="F19" s="21">
        <f>SUM(F4:F18)</f>
        <v>11041</v>
      </c>
    </row>
    <row r="20" spans="1:7" x14ac:dyDescent="0.25">
      <c r="B20" s="65"/>
      <c r="F20" s="74"/>
    </row>
    <row r="21" spans="1:7" ht="15.75" thickBot="1" x14ac:dyDescent="0.3">
      <c r="B21" s="65"/>
      <c r="F21" s="74"/>
    </row>
    <row r="22" spans="1:7" x14ac:dyDescent="0.25">
      <c r="A22" s="100">
        <v>16</v>
      </c>
      <c r="B22" s="66" t="s">
        <v>44</v>
      </c>
      <c r="C22" s="60">
        <v>786331</v>
      </c>
      <c r="D22" s="9" t="s">
        <v>4</v>
      </c>
      <c r="E22" s="61">
        <v>44315</v>
      </c>
      <c r="F22" s="136">
        <v>340</v>
      </c>
      <c r="G22" s="62">
        <v>1780</v>
      </c>
    </row>
    <row r="23" spans="1:7" ht="15.75" thickBot="1" x14ac:dyDescent="0.3">
      <c r="A23" s="34">
        <v>17</v>
      </c>
      <c r="B23" s="18" t="s">
        <v>27</v>
      </c>
      <c r="C23" s="19">
        <v>802482</v>
      </c>
      <c r="D23" s="19" t="s">
        <v>4</v>
      </c>
      <c r="E23" s="20">
        <v>44315</v>
      </c>
      <c r="F23" s="135">
        <v>531.5</v>
      </c>
      <c r="G23" s="31">
        <v>1780</v>
      </c>
    </row>
    <row r="24" spans="1:7" x14ac:dyDescent="0.25">
      <c r="A24" s="209" t="s">
        <v>61</v>
      </c>
      <c r="B24" s="209"/>
      <c r="C24" s="209"/>
      <c r="D24" s="209"/>
      <c r="E24" s="209"/>
      <c r="F24" s="21">
        <f>SUM(F22:F23)</f>
        <v>871.5</v>
      </c>
    </row>
    <row r="27" spans="1:7" x14ac:dyDescent="0.25">
      <c r="A27" s="209" t="s">
        <v>46</v>
      </c>
      <c r="B27" s="209"/>
      <c r="C27" s="209"/>
      <c r="D27" s="209"/>
      <c r="E27" s="209"/>
      <c r="F27" s="21">
        <f>F19+F24</f>
        <v>11912.5</v>
      </c>
    </row>
    <row r="29" spans="1:7" x14ac:dyDescent="0.25">
      <c r="E29" s="124">
        <v>44313</v>
      </c>
    </row>
    <row r="31" spans="1:7" x14ac:dyDescent="0.25">
      <c r="B31" s="131" t="s">
        <v>18</v>
      </c>
      <c r="F31" s="131" t="s">
        <v>20</v>
      </c>
    </row>
    <row r="32" spans="1:7" x14ac:dyDescent="0.25">
      <c r="B32" s="131" t="s">
        <v>19</v>
      </c>
      <c r="F32" s="131" t="s">
        <v>21</v>
      </c>
    </row>
  </sheetData>
  <mergeCells count="4">
    <mergeCell ref="A19:E19"/>
    <mergeCell ref="A24:E24"/>
    <mergeCell ref="A27:E27"/>
    <mergeCell ref="A1:G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7" zoomScaleNormal="100" workbookViewId="0">
      <selection activeCell="I14" sqref="I14"/>
    </sheetView>
  </sheetViews>
  <sheetFormatPr defaultRowHeight="15" x14ac:dyDescent="0.25"/>
  <cols>
    <col min="1" max="1" width="8.5703125" customWidth="1"/>
    <col min="2" max="2" width="19" customWidth="1"/>
    <col min="3" max="3" width="9.140625" customWidth="1"/>
    <col min="4" max="4" width="11.28515625" customWidth="1"/>
    <col min="5" max="5" width="13.42578125" customWidth="1"/>
  </cols>
  <sheetData>
    <row r="1" spans="1:8" x14ac:dyDescent="0.25">
      <c r="A1" s="213" t="s">
        <v>89</v>
      </c>
      <c r="B1" s="213"/>
      <c r="C1" s="213"/>
      <c r="D1" s="213"/>
      <c r="E1" s="213"/>
      <c r="F1" s="213"/>
      <c r="G1" s="213"/>
    </row>
    <row r="2" spans="1:8" ht="15.75" thickBot="1" x14ac:dyDescent="0.3">
      <c r="A2" s="214"/>
      <c r="B2" s="214"/>
      <c r="C2" s="214"/>
      <c r="D2" s="214"/>
      <c r="E2" s="214"/>
      <c r="F2" s="214"/>
      <c r="G2" s="214"/>
    </row>
    <row r="3" spans="1:8" ht="51" x14ac:dyDescent="0.25">
      <c r="A3" s="12" t="s">
        <v>17</v>
      </c>
      <c r="B3" s="1" t="s">
        <v>0</v>
      </c>
      <c r="C3" s="1" t="s">
        <v>1</v>
      </c>
      <c r="D3" s="1" t="s">
        <v>3</v>
      </c>
      <c r="E3" s="1" t="s">
        <v>2</v>
      </c>
      <c r="F3" s="1" t="s">
        <v>16</v>
      </c>
      <c r="G3" s="1" t="s">
        <v>5</v>
      </c>
    </row>
    <row r="4" spans="1:8" x14ac:dyDescent="0.25">
      <c r="A4" s="4">
        <v>1</v>
      </c>
      <c r="B4" s="5" t="s">
        <v>11</v>
      </c>
      <c r="C4" s="7">
        <v>816940</v>
      </c>
      <c r="D4" s="7" t="s">
        <v>4</v>
      </c>
      <c r="E4" s="2">
        <v>44327</v>
      </c>
      <c r="F4" s="134">
        <v>608</v>
      </c>
      <c r="G4" s="8">
        <v>1860</v>
      </c>
    </row>
    <row r="5" spans="1:8" x14ac:dyDescent="0.25">
      <c r="A5" s="11">
        <v>2</v>
      </c>
      <c r="B5" s="6" t="s">
        <v>51</v>
      </c>
      <c r="C5" s="9">
        <v>765613</v>
      </c>
      <c r="D5" s="7" t="s">
        <v>4</v>
      </c>
      <c r="E5" s="3">
        <v>44327</v>
      </c>
      <c r="F5" s="134">
        <v>21.5</v>
      </c>
      <c r="G5" s="10">
        <v>1860</v>
      </c>
    </row>
    <row r="6" spans="1:8" x14ac:dyDescent="0.25">
      <c r="A6" s="4">
        <v>3</v>
      </c>
      <c r="B6" s="6" t="s">
        <v>51</v>
      </c>
      <c r="C6" s="9">
        <v>764564</v>
      </c>
      <c r="D6" s="7" t="s">
        <v>4</v>
      </c>
      <c r="E6" s="3">
        <v>44327</v>
      </c>
      <c r="F6" s="134">
        <v>720</v>
      </c>
      <c r="G6" s="10">
        <v>1860</v>
      </c>
    </row>
    <row r="7" spans="1:8" x14ac:dyDescent="0.25">
      <c r="A7" s="11">
        <v>4</v>
      </c>
      <c r="B7" s="5" t="s">
        <v>53</v>
      </c>
      <c r="C7" s="7">
        <v>779857</v>
      </c>
      <c r="D7" s="7" t="s">
        <v>4</v>
      </c>
      <c r="E7" s="2">
        <v>44327</v>
      </c>
      <c r="F7" s="134">
        <v>934.5</v>
      </c>
      <c r="G7" s="8">
        <v>1860</v>
      </c>
    </row>
    <row r="8" spans="1:8" x14ac:dyDescent="0.25">
      <c r="A8" s="4">
        <v>5</v>
      </c>
      <c r="B8" s="6" t="s">
        <v>54</v>
      </c>
      <c r="C8" s="9">
        <v>808833</v>
      </c>
      <c r="D8" s="7" t="s">
        <v>4</v>
      </c>
      <c r="E8" s="3">
        <v>44327</v>
      </c>
      <c r="F8" s="134">
        <v>174</v>
      </c>
      <c r="G8" s="10">
        <v>1860</v>
      </c>
    </row>
    <row r="9" spans="1:8" x14ac:dyDescent="0.25">
      <c r="A9" s="11">
        <v>6</v>
      </c>
      <c r="B9" s="5" t="s">
        <v>54</v>
      </c>
      <c r="C9" s="7">
        <v>790465</v>
      </c>
      <c r="D9" s="7" t="s">
        <v>4</v>
      </c>
      <c r="E9" s="2">
        <v>44327</v>
      </c>
      <c r="F9" s="134">
        <v>945.5</v>
      </c>
      <c r="G9" s="8">
        <v>1860</v>
      </c>
    </row>
    <row r="10" spans="1:8" x14ac:dyDescent="0.25">
      <c r="A10" s="4">
        <v>7</v>
      </c>
      <c r="B10" s="6" t="s">
        <v>58</v>
      </c>
      <c r="C10" s="9">
        <v>791164</v>
      </c>
      <c r="D10" s="7" t="s">
        <v>4</v>
      </c>
      <c r="E10" s="3">
        <v>44327</v>
      </c>
      <c r="F10" s="98">
        <v>559.5</v>
      </c>
      <c r="G10" s="10">
        <v>1860</v>
      </c>
      <c r="H10" t="s">
        <v>90</v>
      </c>
    </row>
    <row r="11" spans="1:8" x14ac:dyDescent="0.25">
      <c r="A11" s="11">
        <v>8</v>
      </c>
      <c r="B11" s="5" t="s">
        <v>56</v>
      </c>
      <c r="C11" s="7">
        <v>765766</v>
      </c>
      <c r="D11" s="7" t="s">
        <v>4</v>
      </c>
      <c r="E11" s="2">
        <v>44327</v>
      </c>
      <c r="F11" s="134">
        <v>764</v>
      </c>
      <c r="G11" s="8">
        <v>1860</v>
      </c>
    </row>
    <row r="12" spans="1:8" x14ac:dyDescent="0.25">
      <c r="A12" s="4">
        <v>9</v>
      </c>
      <c r="B12" s="6" t="s">
        <v>51</v>
      </c>
      <c r="C12" s="9">
        <v>760001</v>
      </c>
      <c r="D12" s="7" t="s">
        <v>4</v>
      </c>
      <c r="E12" s="3">
        <v>44327</v>
      </c>
      <c r="F12" s="134">
        <v>197.5</v>
      </c>
      <c r="G12" s="10">
        <v>1860</v>
      </c>
    </row>
    <row r="13" spans="1:8" x14ac:dyDescent="0.25">
      <c r="A13" s="11">
        <v>10</v>
      </c>
      <c r="B13" s="5" t="s">
        <v>11</v>
      </c>
      <c r="C13" s="7">
        <v>834859</v>
      </c>
      <c r="D13" s="7" t="s">
        <v>4</v>
      </c>
      <c r="E13" s="2">
        <v>44327</v>
      </c>
      <c r="F13" s="134">
        <v>8</v>
      </c>
      <c r="G13" s="8">
        <v>1860</v>
      </c>
    </row>
    <row r="14" spans="1:8" x14ac:dyDescent="0.25">
      <c r="A14" s="4">
        <v>11</v>
      </c>
      <c r="B14" s="6" t="s">
        <v>6</v>
      </c>
      <c r="C14" s="9">
        <v>802515</v>
      </c>
      <c r="D14" s="7" t="s">
        <v>4</v>
      </c>
      <c r="E14" s="3">
        <v>44327</v>
      </c>
      <c r="F14" s="134">
        <v>2355</v>
      </c>
      <c r="G14" s="10">
        <v>1860</v>
      </c>
    </row>
    <row r="15" spans="1:8" x14ac:dyDescent="0.25">
      <c r="A15" s="11">
        <v>12</v>
      </c>
      <c r="B15" s="5" t="s">
        <v>53</v>
      </c>
      <c r="C15" s="7">
        <v>792740</v>
      </c>
      <c r="D15" s="7" t="s">
        <v>4</v>
      </c>
      <c r="E15" s="2">
        <v>44327</v>
      </c>
      <c r="F15" s="134">
        <v>658.5</v>
      </c>
      <c r="G15" s="8">
        <v>1860</v>
      </c>
    </row>
    <row r="16" spans="1:8" x14ac:dyDescent="0.25">
      <c r="A16" s="4">
        <v>13</v>
      </c>
      <c r="B16" s="6" t="s">
        <v>50</v>
      </c>
      <c r="C16" s="9">
        <v>792522</v>
      </c>
      <c r="D16" s="7" t="s">
        <v>4</v>
      </c>
      <c r="E16" s="3">
        <v>44327</v>
      </c>
      <c r="F16" s="134">
        <v>1181</v>
      </c>
      <c r="G16" s="10">
        <v>1860</v>
      </c>
    </row>
    <row r="17" spans="1:7" x14ac:dyDescent="0.25">
      <c r="A17" s="11">
        <v>14</v>
      </c>
      <c r="B17" s="5" t="s">
        <v>50</v>
      </c>
      <c r="C17" s="7">
        <v>800750</v>
      </c>
      <c r="D17" s="7" t="s">
        <v>4</v>
      </c>
      <c r="E17" s="2">
        <v>44327</v>
      </c>
      <c r="F17" s="134">
        <v>22</v>
      </c>
      <c r="G17" s="8">
        <v>1860</v>
      </c>
    </row>
    <row r="18" spans="1:7" ht="15.75" thickBot="1" x14ac:dyDescent="0.3">
      <c r="A18" s="105">
        <v>15</v>
      </c>
      <c r="B18" s="18" t="s">
        <v>57</v>
      </c>
      <c r="C18" s="19">
        <v>809503</v>
      </c>
      <c r="D18" s="101" t="s">
        <v>4</v>
      </c>
      <c r="E18" s="20">
        <v>44327</v>
      </c>
      <c r="F18" s="135">
        <v>912.5</v>
      </c>
      <c r="G18" s="31">
        <v>1860</v>
      </c>
    </row>
    <row r="19" spans="1:7" x14ac:dyDescent="0.25">
      <c r="A19" s="204" t="s">
        <v>60</v>
      </c>
      <c r="B19" s="204"/>
      <c r="C19" s="204"/>
      <c r="D19" s="204"/>
      <c r="E19" s="204"/>
      <c r="F19" s="21">
        <f>SUM(F4:F18)</f>
        <v>10061.5</v>
      </c>
    </row>
    <row r="20" spans="1:7" ht="15.75" thickBot="1" x14ac:dyDescent="0.3">
      <c r="B20" s="65"/>
      <c r="F20" s="74"/>
    </row>
    <row r="21" spans="1:7" ht="15.75" thickBot="1" x14ac:dyDescent="0.3">
      <c r="A21" s="133">
        <v>16</v>
      </c>
      <c r="B21" s="71" t="s">
        <v>63</v>
      </c>
      <c r="C21" s="72">
        <v>837761</v>
      </c>
      <c r="D21" s="101" t="s">
        <v>4</v>
      </c>
      <c r="E21" s="73">
        <v>44327</v>
      </c>
      <c r="F21" s="138">
        <v>169.5</v>
      </c>
      <c r="G21" s="63">
        <v>1848</v>
      </c>
    </row>
    <row r="22" spans="1:7" x14ac:dyDescent="0.25">
      <c r="A22" s="204" t="s">
        <v>61</v>
      </c>
      <c r="B22" s="204"/>
      <c r="C22" s="204"/>
      <c r="D22" s="204"/>
      <c r="E22" s="204"/>
      <c r="F22" s="21">
        <f>SUM(F21)</f>
        <v>169.5</v>
      </c>
    </row>
    <row r="25" spans="1:7" x14ac:dyDescent="0.25">
      <c r="A25" s="209" t="s">
        <v>46</v>
      </c>
      <c r="B25" s="209"/>
      <c r="C25" s="209"/>
      <c r="D25" s="209"/>
      <c r="E25" s="209"/>
      <c r="F25" s="21">
        <f>F19+F22</f>
        <v>10231</v>
      </c>
    </row>
    <row r="27" spans="1:7" x14ac:dyDescent="0.25">
      <c r="E27" s="124">
        <v>44315</v>
      </c>
    </row>
    <row r="29" spans="1:7" x14ac:dyDescent="0.25">
      <c r="B29" s="132" t="s">
        <v>18</v>
      </c>
      <c r="F29" s="132" t="s">
        <v>20</v>
      </c>
    </row>
    <row r="30" spans="1:7" x14ac:dyDescent="0.25">
      <c r="B30" s="132" t="s">
        <v>19</v>
      </c>
      <c r="F30" s="132" t="s">
        <v>21</v>
      </c>
    </row>
  </sheetData>
  <mergeCells count="4">
    <mergeCell ref="A25:E25"/>
    <mergeCell ref="A19:E19"/>
    <mergeCell ref="A22:E22"/>
    <mergeCell ref="A1:G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A16" sqref="A16:G21"/>
    </sheetView>
  </sheetViews>
  <sheetFormatPr defaultRowHeight="15" x14ac:dyDescent="0.25"/>
  <cols>
    <col min="1" max="1" width="7.85546875" customWidth="1"/>
    <col min="2" max="2" width="27" customWidth="1"/>
    <col min="5" max="5" width="13.28515625" customWidth="1"/>
    <col min="10" max="10" width="16.28515625" customWidth="1"/>
    <col min="11" max="11" width="12" customWidth="1"/>
  </cols>
  <sheetData>
    <row r="1" spans="1:8" x14ac:dyDescent="0.25">
      <c r="A1" s="213" t="s">
        <v>92</v>
      </c>
      <c r="B1" s="213"/>
      <c r="C1" s="213"/>
      <c r="D1" s="213"/>
      <c r="E1" s="213"/>
      <c r="F1" s="213"/>
      <c r="G1" s="213"/>
    </row>
    <row r="2" spans="1:8" ht="15.75" thickBot="1" x14ac:dyDescent="0.3">
      <c r="A2" s="214"/>
      <c r="B2" s="214"/>
      <c r="C2" s="214"/>
      <c r="D2" s="214"/>
      <c r="E2" s="214"/>
      <c r="F2" s="214"/>
      <c r="G2" s="214"/>
    </row>
    <row r="3" spans="1:8" ht="51" x14ac:dyDescent="0.25">
      <c r="A3" s="143" t="s">
        <v>17</v>
      </c>
      <c r="B3" s="1" t="s">
        <v>0</v>
      </c>
      <c r="C3" s="1" t="s">
        <v>1</v>
      </c>
      <c r="D3" s="1" t="s">
        <v>3</v>
      </c>
      <c r="E3" s="1" t="s">
        <v>2</v>
      </c>
      <c r="F3" s="1" t="s">
        <v>16</v>
      </c>
      <c r="G3" s="139" t="s">
        <v>5</v>
      </c>
    </row>
    <row r="4" spans="1:8" ht="24.95" customHeight="1" x14ac:dyDescent="0.25">
      <c r="A4" s="140">
        <v>1</v>
      </c>
      <c r="B4" s="6" t="s">
        <v>15</v>
      </c>
      <c r="C4" s="9">
        <v>810029</v>
      </c>
      <c r="D4" s="9" t="s">
        <v>4</v>
      </c>
      <c r="E4" s="3">
        <v>44337</v>
      </c>
      <c r="F4" s="24">
        <v>1510</v>
      </c>
      <c r="G4" s="10">
        <v>1931</v>
      </c>
    </row>
    <row r="5" spans="1:8" ht="24.95" customHeight="1" thickBot="1" x14ac:dyDescent="0.3">
      <c r="A5" s="141">
        <v>2</v>
      </c>
      <c r="B5" s="64" t="s">
        <v>13</v>
      </c>
      <c r="C5" s="58">
        <v>786410</v>
      </c>
      <c r="D5" s="9" t="s">
        <v>4</v>
      </c>
      <c r="E5" s="59">
        <v>44337</v>
      </c>
      <c r="F5" s="25">
        <v>885</v>
      </c>
      <c r="G5" s="31">
        <v>1931</v>
      </c>
    </row>
    <row r="6" spans="1:8" ht="24.95" customHeight="1" thickBot="1" x14ac:dyDescent="0.3">
      <c r="A6" s="140">
        <v>3</v>
      </c>
      <c r="B6" s="66" t="s">
        <v>8</v>
      </c>
      <c r="C6" s="60">
        <v>820608</v>
      </c>
      <c r="D6" s="9" t="s">
        <v>4</v>
      </c>
      <c r="E6" s="61">
        <v>44337</v>
      </c>
      <c r="F6" s="76">
        <v>1256</v>
      </c>
      <c r="G6" s="62">
        <v>2000</v>
      </c>
    </row>
    <row r="7" spans="1:8" ht="24.95" customHeight="1" thickBot="1" x14ac:dyDescent="0.3">
      <c r="A7" s="144">
        <v>4</v>
      </c>
      <c r="B7" s="146" t="s">
        <v>7</v>
      </c>
      <c r="C7" s="106">
        <v>805811</v>
      </c>
      <c r="D7" s="19" t="s">
        <v>4</v>
      </c>
      <c r="E7" s="20">
        <v>44337</v>
      </c>
      <c r="F7" s="145">
        <v>663.5</v>
      </c>
      <c r="G7" s="31">
        <v>1946</v>
      </c>
      <c r="H7" t="s">
        <v>90</v>
      </c>
    </row>
    <row r="8" spans="1:8" ht="24.95" customHeight="1" x14ac:dyDescent="0.25">
      <c r="A8" s="140">
        <v>5</v>
      </c>
      <c r="B8" s="32" t="s">
        <v>69</v>
      </c>
      <c r="C8" s="28">
        <v>815719</v>
      </c>
      <c r="D8" s="19" t="s">
        <v>4</v>
      </c>
      <c r="E8" s="29">
        <v>44299</v>
      </c>
      <c r="F8" s="76">
        <v>1214</v>
      </c>
      <c r="G8" s="30">
        <v>1885</v>
      </c>
    </row>
    <row r="9" spans="1:8" ht="24.95" customHeight="1" x14ac:dyDescent="0.25">
      <c r="A9" s="144">
        <v>6</v>
      </c>
      <c r="B9" s="5" t="s">
        <v>78</v>
      </c>
      <c r="C9" s="7">
        <v>814154</v>
      </c>
      <c r="D9" s="19" t="s">
        <v>4</v>
      </c>
      <c r="E9" s="2">
        <v>44315</v>
      </c>
      <c r="F9" s="24">
        <v>67.5</v>
      </c>
      <c r="G9" s="8">
        <v>1885</v>
      </c>
    </row>
    <row r="10" spans="1:8" ht="24.95" customHeight="1" x14ac:dyDescent="0.25">
      <c r="A10" s="140">
        <v>7</v>
      </c>
      <c r="B10" s="5" t="s">
        <v>70</v>
      </c>
      <c r="C10" s="7">
        <v>814198</v>
      </c>
      <c r="D10" s="19" t="s">
        <v>4</v>
      </c>
      <c r="E10" s="2">
        <v>44315</v>
      </c>
      <c r="F10" s="24">
        <v>323.5</v>
      </c>
      <c r="G10" s="8">
        <v>1885</v>
      </c>
    </row>
    <row r="11" spans="1:8" ht="24.95" customHeight="1" thickBot="1" x14ac:dyDescent="0.3">
      <c r="A11" s="144">
        <v>8</v>
      </c>
      <c r="B11" s="64" t="s">
        <v>91</v>
      </c>
      <c r="C11" s="58">
        <v>815776</v>
      </c>
      <c r="D11" s="19" t="s">
        <v>4</v>
      </c>
      <c r="E11" s="59">
        <v>44327</v>
      </c>
      <c r="F11" s="25">
        <v>66.5</v>
      </c>
      <c r="G11" s="31">
        <v>1885</v>
      </c>
    </row>
    <row r="12" spans="1:8" ht="24.95" customHeight="1" thickBot="1" x14ac:dyDescent="0.3">
      <c r="A12" s="140">
        <v>9</v>
      </c>
      <c r="B12" s="149" t="s">
        <v>58</v>
      </c>
      <c r="C12" s="148">
        <v>791164</v>
      </c>
      <c r="D12" s="19" t="s">
        <v>4</v>
      </c>
      <c r="E12" s="147">
        <v>44299</v>
      </c>
      <c r="F12" s="142">
        <v>471</v>
      </c>
      <c r="G12" s="31">
        <v>2000</v>
      </c>
      <c r="H12" t="s">
        <v>93</v>
      </c>
    </row>
    <row r="13" spans="1:8" x14ac:dyDescent="0.25">
      <c r="A13" s="209" t="s">
        <v>60</v>
      </c>
      <c r="B13" s="209"/>
      <c r="C13" s="209"/>
      <c r="D13" s="209"/>
      <c r="E13" s="209"/>
      <c r="F13" s="21">
        <f>SUM(F4:F12)</f>
        <v>6457</v>
      </c>
    </row>
    <row r="16" spans="1:8" x14ac:dyDescent="0.25">
      <c r="A16" s="209" t="s">
        <v>46</v>
      </c>
      <c r="B16" s="209"/>
      <c r="C16" s="209"/>
      <c r="D16" s="209"/>
      <c r="E16" s="209"/>
      <c r="F16" s="21">
        <f>F13</f>
        <v>6457</v>
      </c>
    </row>
    <row r="18" spans="2:6" x14ac:dyDescent="0.25">
      <c r="E18" s="124">
        <v>44320</v>
      </c>
    </row>
    <row r="20" spans="2:6" x14ac:dyDescent="0.25">
      <c r="B20" s="137" t="s">
        <v>18</v>
      </c>
      <c r="F20" s="137" t="s">
        <v>20</v>
      </c>
    </row>
    <row r="21" spans="2:6" x14ac:dyDescent="0.25">
      <c r="B21" s="137" t="s">
        <v>19</v>
      </c>
      <c r="F21" s="137" t="s">
        <v>21</v>
      </c>
    </row>
  </sheetData>
  <mergeCells count="3">
    <mergeCell ref="A13:E13"/>
    <mergeCell ref="A1:G2"/>
    <mergeCell ref="A16:E1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sqref="A1:G1"/>
    </sheetView>
  </sheetViews>
  <sheetFormatPr defaultRowHeight="15" x14ac:dyDescent="0.25"/>
  <cols>
    <col min="2" max="2" width="22" customWidth="1"/>
    <col min="5" max="5" width="13" customWidth="1"/>
  </cols>
  <sheetData>
    <row r="1" spans="1:7" ht="26.25" customHeight="1" thickBot="1" x14ac:dyDescent="0.35">
      <c r="A1" s="223" t="s">
        <v>94</v>
      </c>
      <c r="B1" s="223"/>
      <c r="C1" s="223"/>
      <c r="D1" s="223"/>
      <c r="E1" s="223"/>
      <c r="F1" s="223"/>
      <c r="G1" s="223"/>
    </row>
    <row r="2" spans="1:7" ht="51.75" thickBot="1" x14ac:dyDescent="0.3">
      <c r="A2" s="143" t="s">
        <v>17</v>
      </c>
      <c r="B2" s="1" t="s">
        <v>0</v>
      </c>
      <c r="C2" s="1" t="s">
        <v>1</v>
      </c>
      <c r="D2" s="1" t="s">
        <v>3</v>
      </c>
      <c r="E2" s="1" t="s">
        <v>2</v>
      </c>
      <c r="F2" s="1" t="s">
        <v>16</v>
      </c>
      <c r="G2" s="139" t="s">
        <v>5</v>
      </c>
    </row>
    <row r="3" spans="1:7" ht="24.95" customHeight="1" thickBot="1" x14ac:dyDescent="0.3">
      <c r="A3" s="4">
        <v>1</v>
      </c>
      <c r="B3" s="5" t="s">
        <v>28</v>
      </c>
      <c r="C3" s="7">
        <v>782431</v>
      </c>
      <c r="D3" s="28" t="s">
        <v>4</v>
      </c>
      <c r="E3" s="2">
        <v>44347</v>
      </c>
      <c r="F3" s="156">
        <v>955</v>
      </c>
      <c r="G3" s="8">
        <v>2049</v>
      </c>
    </row>
    <row r="4" spans="1:7" ht="24.95" customHeight="1" thickBot="1" x14ac:dyDescent="0.3">
      <c r="A4" s="11">
        <v>2</v>
      </c>
      <c r="B4" s="6" t="s">
        <v>33</v>
      </c>
      <c r="C4" s="9">
        <v>810405</v>
      </c>
      <c r="D4" s="28" t="s">
        <v>4</v>
      </c>
      <c r="E4" s="3">
        <v>44347</v>
      </c>
      <c r="F4" s="156">
        <v>666.5</v>
      </c>
      <c r="G4" s="10">
        <v>2128</v>
      </c>
    </row>
    <row r="5" spans="1:7" ht="24.95" customHeight="1" thickBot="1" x14ac:dyDescent="0.3">
      <c r="A5" s="105">
        <v>3</v>
      </c>
      <c r="B5" s="129" t="s">
        <v>29</v>
      </c>
      <c r="C5" s="101">
        <v>805036</v>
      </c>
      <c r="D5" s="153" t="s">
        <v>4</v>
      </c>
      <c r="E5" s="130">
        <v>44347</v>
      </c>
      <c r="F5" s="26">
        <v>1636</v>
      </c>
      <c r="G5" s="13">
        <v>2078</v>
      </c>
    </row>
    <row r="6" spans="1:7" ht="24.95" customHeight="1" x14ac:dyDescent="0.25">
      <c r="A6" s="204" t="s">
        <v>60</v>
      </c>
      <c r="B6" s="204"/>
      <c r="C6" s="204"/>
      <c r="D6" s="204"/>
      <c r="E6" s="204"/>
      <c r="F6" s="155">
        <f>SUM(F3:F5)</f>
        <v>3257.5</v>
      </c>
    </row>
    <row r="7" spans="1:7" ht="24.95" customHeight="1" thickBot="1" x14ac:dyDescent="0.3"/>
    <row r="8" spans="1:7" ht="24.95" customHeight="1" x14ac:dyDescent="0.25">
      <c r="A8" s="151">
        <v>4</v>
      </c>
      <c r="B8" s="152" t="s">
        <v>14</v>
      </c>
      <c r="C8" s="153">
        <v>794828</v>
      </c>
      <c r="D8" s="153" t="s">
        <v>4</v>
      </c>
      <c r="E8" s="154">
        <v>44337</v>
      </c>
      <c r="F8" s="157">
        <v>641.5</v>
      </c>
      <c r="G8" s="30">
        <v>2082</v>
      </c>
    </row>
    <row r="9" spans="1:7" x14ac:dyDescent="0.25">
      <c r="A9" s="204" t="s">
        <v>61</v>
      </c>
      <c r="B9" s="204"/>
      <c r="C9" s="204"/>
      <c r="D9" s="204"/>
      <c r="E9" s="204"/>
      <c r="F9" s="155">
        <f>SUM(F8)</f>
        <v>641.5</v>
      </c>
    </row>
    <row r="12" spans="1:7" x14ac:dyDescent="0.25">
      <c r="A12" s="209" t="s">
        <v>46</v>
      </c>
      <c r="B12" s="209"/>
      <c r="C12" s="209"/>
      <c r="D12" s="209"/>
      <c r="E12" s="209"/>
      <c r="F12" s="21">
        <f>F6+F9</f>
        <v>3899</v>
      </c>
    </row>
    <row r="14" spans="1:7" x14ac:dyDescent="0.25">
      <c r="E14" s="124">
        <v>44323</v>
      </c>
    </row>
    <row r="16" spans="1:7" x14ac:dyDescent="0.25">
      <c r="B16" s="150" t="s">
        <v>18</v>
      </c>
      <c r="F16" s="150" t="s">
        <v>20</v>
      </c>
    </row>
    <row r="17" spans="2:6" x14ac:dyDescent="0.25">
      <c r="B17" s="150" t="s">
        <v>19</v>
      </c>
      <c r="F17" s="150" t="s">
        <v>21</v>
      </c>
    </row>
  </sheetData>
  <mergeCells count="4">
    <mergeCell ref="A6:E6"/>
    <mergeCell ref="A9:E9"/>
    <mergeCell ref="A12:E12"/>
    <mergeCell ref="A1:G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7" zoomScaleNormal="100" workbookViewId="0">
      <selection activeCell="A15" sqref="A15:G20"/>
    </sheetView>
  </sheetViews>
  <sheetFormatPr defaultRowHeight="15" x14ac:dyDescent="0.25"/>
  <cols>
    <col min="2" max="2" width="25.28515625" customWidth="1"/>
    <col min="5" max="5" width="14.42578125" customWidth="1"/>
  </cols>
  <sheetData>
    <row r="1" spans="1:7" ht="19.5" customHeight="1" x14ac:dyDescent="0.25">
      <c r="A1" s="224" t="s">
        <v>95</v>
      </c>
      <c r="B1" s="224"/>
      <c r="C1" s="224"/>
      <c r="D1" s="224"/>
      <c r="E1" s="224"/>
      <c r="F1" s="224"/>
      <c r="G1" s="224"/>
    </row>
    <row r="2" spans="1:7" ht="15.75" thickBot="1" x14ac:dyDescent="0.3">
      <c r="A2" s="225"/>
      <c r="B2" s="225"/>
      <c r="C2" s="225"/>
      <c r="D2" s="225"/>
      <c r="E2" s="225"/>
      <c r="F2" s="225"/>
      <c r="G2" s="225"/>
    </row>
    <row r="3" spans="1:7" ht="51" x14ac:dyDescent="0.25">
      <c r="A3" s="12" t="s">
        <v>17</v>
      </c>
      <c r="B3" s="1" t="s">
        <v>0</v>
      </c>
      <c r="C3" s="1" t="s">
        <v>1</v>
      </c>
      <c r="D3" s="1" t="s">
        <v>3</v>
      </c>
      <c r="E3" s="1" t="s">
        <v>2</v>
      </c>
      <c r="F3" s="1" t="s">
        <v>16</v>
      </c>
      <c r="G3" s="1" t="s">
        <v>5</v>
      </c>
    </row>
    <row r="4" spans="1:7" x14ac:dyDescent="0.25">
      <c r="A4" s="4">
        <v>1</v>
      </c>
      <c r="B4" s="5" t="s">
        <v>39</v>
      </c>
      <c r="C4" s="7">
        <v>901243</v>
      </c>
      <c r="D4" s="7" t="s">
        <v>4</v>
      </c>
      <c r="E4" s="2">
        <v>44347</v>
      </c>
      <c r="F4" s="127">
        <v>258.5</v>
      </c>
      <c r="G4" s="8">
        <v>2332</v>
      </c>
    </row>
    <row r="5" spans="1:7" ht="15.75" thickBot="1" x14ac:dyDescent="0.3">
      <c r="A5" s="95">
        <v>2</v>
      </c>
      <c r="B5" s="16" t="s">
        <v>55</v>
      </c>
      <c r="C5" s="14">
        <v>760002</v>
      </c>
      <c r="D5" s="7" t="s">
        <v>4</v>
      </c>
      <c r="E5" s="15">
        <v>44358</v>
      </c>
      <c r="F5" s="96">
        <v>4956</v>
      </c>
      <c r="G5" s="13">
        <v>2332</v>
      </c>
    </row>
    <row r="6" spans="1:7" x14ac:dyDescent="0.25">
      <c r="A6" s="128">
        <v>3</v>
      </c>
      <c r="B6" s="32" t="s">
        <v>51</v>
      </c>
      <c r="C6" s="28">
        <v>764564</v>
      </c>
      <c r="D6" s="7" t="s">
        <v>4</v>
      </c>
      <c r="E6" s="29">
        <v>44358</v>
      </c>
      <c r="F6" s="160">
        <v>733.5</v>
      </c>
      <c r="G6" s="30">
        <v>2382</v>
      </c>
    </row>
    <row r="7" spans="1:7" ht="15.75" thickBot="1" x14ac:dyDescent="0.3">
      <c r="A7" s="34">
        <v>4</v>
      </c>
      <c r="B7" s="18" t="s">
        <v>51</v>
      </c>
      <c r="C7" s="19">
        <v>760001</v>
      </c>
      <c r="D7" s="101" t="s">
        <v>4</v>
      </c>
      <c r="E7" s="20">
        <v>44358</v>
      </c>
      <c r="F7" s="145">
        <v>177.5</v>
      </c>
      <c r="G7" s="31">
        <v>2382</v>
      </c>
    </row>
    <row r="8" spans="1:7" x14ac:dyDescent="0.25">
      <c r="A8" s="204" t="s">
        <v>60</v>
      </c>
      <c r="B8" s="204"/>
      <c r="C8" s="204"/>
      <c r="D8" s="204"/>
      <c r="E8" s="204"/>
      <c r="F8" s="112">
        <f>SUM(F4:F7)</f>
        <v>6125.5</v>
      </c>
    </row>
    <row r="10" spans="1:7" ht="15.75" thickBot="1" x14ac:dyDescent="0.3"/>
    <row r="11" spans="1:7" ht="15.75" thickBot="1" x14ac:dyDescent="0.3">
      <c r="A11" s="133">
        <v>5</v>
      </c>
      <c r="B11" s="71" t="s">
        <v>27</v>
      </c>
      <c r="C11" s="72">
        <v>802482</v>
      </c>
      <c r="D11" s="101" t="s">
        <v>4</v>
      </c>
      <c r="E11" s="73">
        <v>44347</v>
      </c>
      <c r="F11" s="161">
        <v>381</v>
      </c>
      <c r="G11" s="63">
        <v>2266</v>
      </c>
    </row>
    <row r="12" spans="1:7" x14ac:dyDescent="0.25">
      <c r="A12" s="204" t="s">
        <v>61</v>
      </c>
      <c r="B12" s="204"/>
      <c r="C12" s="204"/>
      <c r="D12" s="204"/>
      <c r="E12" s="204"/>
      <c r="F12" s="112">
        <f>SUM(F11)</f>
        <v>381</v>
      </c>
    </row>
    <row r="15" spans="1:7" x14ac:dyDescent="0.25">
      <c r="A15" s="209" t="s">
        <v>46</v>
      </c>
      <c r="B15" s="209"/>
      <c r="C15" s="209"/>
      <c r="D15" s="209"/>
      <c r="E15" s="209"/>
      <c r="F15" s="21">
        <f>F8+F12</f>
        <v>6506.5</v>
      </c>
    </row>
    <row r="17" spans="2:6" x14ac:dyDescent="0.25">
      <c r="E17" s="124">
        <v>44340</v>
      </c>
    </row>
    <row r="19" spans="2:6" x14ac:dyDescent="0.25">
      <c r="B19" s="158" t="s">
        <v>18</v>
      </c>
      <c r="F19" s="158" t="s">
        <v>20</v>
      </c>
    </row>
    <row r="20" spans="2:6" x14ac:dyDescent="0.25">
      <c r="B20" s="158" t="s">
        <v>19</v>
      </c>
      <c r="F20" s="158" t="s">
        <v>21</v>
      </c>
    </row>
  </sheetData>
  <mergeCells count="4">
    <mergeCell ref="A15:E15"/>
    <mergeCell ref="A1:G2"/>
    <mergeCell ref="A8:E8"/>
    <mergeCell ref="A12:E1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sqref="A1:G2"/>
    </sheetView>
  </sheetViews>
  <sheetFormatPr defaultRowHeight="15" x14ac:dyDescent="0.25"/>
  <cols>
    <col min="1" max="1" width="6.28515625" customWidth="1"/>
    <col min="2" max="2" width="23.140625" customWidth="1"/>
    <col min="5" max="5" width="15.140625" customWidth="1"/>
  </cols>
  <sheetData>
    <row r="1" spans="1:7" x14ac:dyDescent="0.25">
      <c r="A1" s="224" t="s">
        <v>98</v>
      </c>
      <c r="B1" s="224"/>
      <c r="C1" s="224"/>
      <c r="D1" s="224"/>
      <c r="E1" s="224"/>
      <c r="F1" s="224"/>
      <c r="G1" s="224"/>
    </row>
    <row r="2" spans="1:7" ht="15.75" thickBot="1" x14ac:dyDescent="0.3">
      <c r="A2" s="225"/>
      <c r="B2" s="225"/>
      <c r="C2" s="225"/>
      <c r="D2" s="225"/>
      <c r="E2" s="225"/>
      <c r="F2" s="225"/>
      <c r="G2" s="225"/>
    </row>
    <row r="3" spans="1:7" ht="51" x14ac:dyDescent="0.25">
      <c r="A3" s="77" t="s">
        <v>17</v>
      </c>
      <c r="B3" s="49" t="s">
        <v>0</v>
      </c>
      <c r="C3" s="49" t="s">
        <v>1</v>
      </c>
      <c r="D3" s="49" t="s">
        <v>3</v>
      </c>
      <c r="E3" s="49" t="s">
        <v>2</v>
      </c>
      <c r="F3" s="49" t="s">
        <v>16</v>
      </c>
      <c r="G3" s="49" t="s">
        <v>5</v>
      </c>
    </row>
    <row r="4" spans="1:7" x14ac:dyDescent="0.25">
      <c r="A4" s="51">
        <v>1</v>
      </c>
      <c r="B4" s="47" t="s">
        <v>53</v>
      </c>
      <c r="C4" s="43">
        <v>779857</v>
      </c>
      <c r="D4" s="43" t="s">
        <v>4</v>
      </c>
      <c r="E4" s="45">
        <v>44358</v>
      </c>
      <c r="F4" s="163">
        <v>760</v>
      </c>
      <c r="G4" s="46">
        <v>2435</v>
      </c>
    </row>
    <row r="5" spans="1:7" x14ac:dyDescent="0.25">
      <c r="A5" s="52">
        <v>2</v>
      </c>
      <c r="B5" s="53" t="s">
        <v>53</v>
      </c>
      <c r="C5" s="54">
        <v>792740</v>
      </c>
      <c r="D5" s="43" t="s">
        <v>4</v>
      </c>
      <c r="E5" s="55">
        <v>44358</v>
      </c>
      <c r="F5" s="164">
        <v>555</v>
      </c>
      <c r="G5" s="56">
        <v>2435</v>
      </c>
    </row>
    <row r="6" spans="1:7" x14ac:dyDescent="0.25">
      <c r="A6" s="51">
        <v>3</v>
      </c>
      <c r="B6" s="47" t="s">
        <v>96</v>
      </c>
      <c r="C6" s="43">
        <v>780321</v>
      </c>
      <c r="D6" s="43" t="s">
        <v>4</v>
      </c>
      <c r="E6" s="45">
        <v>44358</v>
      </c>
      <c r="F6" s="163">
        <v>1120.5</v>
      </c>
      <c r="G6" s="46">
        <v>2435</v>
      </c>
    </row>
    <row r="7" spans="1:7" x14ac:dyDescent="0.25">
      <c r="A7" s="52">
        <v>4</v>
      </c>
      <c r="B7" s="53" t="s">
        <v>50</v>
      </c>
      <c r="C7" s="54">
        <v>800750</v>
      </c>
      <c r="D7" s="43" t="s">
        <v>4</v>
      </c>
      <c r="E7" s="55">
        <v>44358</v>
      </c>
      <c r="F7" s="164">
        <v>33.5</v>
      </c>
      <c r="G7" s="56">
        <v>2467</v>
      </c>
    </row>
    <row r="8" spans="1:7" x14ac:dyDescent="0.25">
      <c r="A8" s="51">
        <v>5</v>
      </c>
      <c r="B8" s="47" t="s">
        <v>50</v>
      </c>
      <c r="C8" s="43">
        <v>792522</v>
      </c>
      <c r="D8" s="43" t="s">
        <v>4</v>
      </c>
      <c r="E8" s="45">
        <v>44358</v>
      </c>
      <c r="F8" s="163">
        <v>733.5</v>
      </c>
      <c r="G8" s="46">
        <v>2467</v>
      </c>
    </row>
    <row r="9" spans="1:7" x14ac:dyDescent="0.25">
      <c r="A9" s="52">
        <v>6</v>
      </c>
      <c r="B9" s="165" t="s">
        <v>15</v>
      </c>
      <c r="C9" s="43">
        <v>810029</v>
      </c>
      <c r="D9" s="43" t="s">
        <v>4</v>
      </c>
      <c r="E9" s="45">
        <v>44358</v>
      </c>
      <c r="F9" s="163">
        <v>1299.5</v>
      </c>
      <c r="G9" s="46">
        <v>2506</v>
      </c>
    </row>
    <row r="10" spans="1:7" x14ac:dyDescent="0.25">
      <c r="A10" s="51">
        <v>7</v>
      </c>
      <c r="B10" s="165" t="s">
        <v>13</v>
      </c>
      <c r="C10" s="43">
        <v>786410</v>
      </c>
      <c r="D10" s="43" t="s">
        <v>4</v>
      </c>
      <c r="E10" s="45">
        <v>44358</v>
      </c>
      <c r="F10" s="163">
        <v>555.5</v>
      </c>
      <c r="G10" s="46">
        <v>2506</v>
      </c>
    </row>
    <row r="11" spans="1:7" x14ac:dyDescent="0.25">
      <c r="A11" s="52">
        <v>8</v>
      </c>
      <c r="B11" s="165" t="s">
        <v>13</v>
      </c>
      <c r="C11" s="43">
        <v>765768</v>
      </c>
      <c r="D11" s="43" t="s">
        <v>4</v>
      </c>
      <c r="E11" s="45">
        <v>44358</v>
      </c>
      <c r="F11" s="163">
        <v>11</v>
      </c>
      <c r="G11" s="46">
        <v>2506</v>
      </c>
    </row>
    <row r="12" spans="1:7" x14ac:dyDescent="0.25">
      <c r="A12" s="208" t="s">
        <v>97</v>
      </c>
      <c r="B12" s="208"/>
      <c r="C12" s="208"/>
      <c r="D12" s="208"/>
      <c r="E12" s="208"/>
      <c r="F12" s="162">
        <f>SUM(F4:F11)</f>
        <v>5068.5</v>
      </c>
    </row>
    <row r="13" spans="1:7" x14ac:dyDescent="0.25">
      <c r="F13" s="74"/>
    </row>
    <row r="14" spans="1:7" x14ac:dyDescent="0.25">
      <c r="A14" s="209" t="s">
        <v>46</v>
      </c>
      <c r="B14" s="209"/>
      <c r="C14" s="209"/>
      <c r="D14" s="209"/>
      <c r="E14" s="209"/>
      <c r="F14" s="21">
        <f>F12</f>
        <v>5068.5</v>
      </c>
    </row>
    <row r="16" spans="1:7" x14ac:dyDescent="0.25">
      <c r="E16" s="124">
        <v>44347</v>
      </c>
    </row>
    <row r="18" spans="2:6" x14ac:dyDescent="0.25">
      <c r="B18" s="159" t="s">
        <v>18</v>
      </c>
      <c r="F18" s="159" t="s">
        <v>20</v>
      </c>
    </row>
    <row r="19" spans="2:6" x14ac:dyDescent="0.25">
      <c r="B19" s="159" t="s">
        <v>19</v>
      </c>
      <c r="F19" s="159" t="s">
        <v>21</v>
      </c>
    </row>
  </sheetData>
  <mergeCells count="3">
    <mergeCell ref="A1:G2"/>
    <mergeCell ref="A14:E14"/>
    <mergeCell ref="A12:E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activeCell="L8" sqref="L8"/>
    </sheetView>
  </sheetViews>
  <sheetFormatPr defaultRowHeight="15" x14ac:dyDescent="0.25"/>
  <cols>
    <col min="2" max="2" width="25" customWidth="1"/>
    <col min="5" max="5" width="12.28515625" customWidth="1"/>
  </cols>
  <sheetData>
    <row r="1" spans="1:8" ht="51" x14ac:dyDescent="0.25">
      <c r="A1" s="12" t="s">
        <v>17</v>
      </c>
      <c r="B1" s="1" t="s">
        <v>0</v>
      </c>
      <c r="C1" s="1" t="s">
        <v>1</v>
      </c>
      <c r="D1" s="1" t="s">
        <v>3</v>
      </c>
      <c r="E1" s="1" t="s">
        <v>2</v>
      </c>
      <c r="F1" s="1" t="s">
        <v>16</v>
      </c>
      <c r="G1" s="1" t="s">
        <v>5</v>
      </c>
    </row>
    <row r="3" spans="1:8" x14ac:dyDescent="0.25">
      <c r="A3" s="4">
        <v>1</v>
      </c>
      <c r="B3" s="18" t="s">
        <v>14</v>
      </c>
      <c r="C3" s="19">
        <v>794828</v>
      </c>
      <c r="D3" s="19" t="s">
        <v>4</v>
      </c>
      <c r="E3" s="20">
        <v>43964</v>
      </c>
      <c r="F3" s="26">
        <v>1143.21</v>
      </c>
      <c r="G3" s="10">
        <v>34</v>
      </c>
      <c r="H3" t="s">
        <v>24</v>
      </c>
    </row>
    <row r="4" spans="1:8" x14ac:dyDescent="0.25">
      <c r="A4" s="4">
        <v>2</v>
      </c>
      <c r="B4" s="18" t="s">
        <v>14</v>
      </c>
      <c r="C4" s="19">
        <v>794828</v>
      </c>
      <c r="D4" s="19" t="s">
        <v>4</v>
      </c>
      <c r="E4" s="20">
        <v>44196</v>
      </c>
      <c r="F4" s="26">
        <v>126.16</v>
      </c>
      <c r="G4" s="10">
        <v>34</v>
      </c>
    </row>
    <row r="5" spans="1:8" x14ac:dyDescent="0.25">
      <c r="A5" s="4">
        <v>3</v>
      </c>
      <c r="B5" s="18" t="s">
        <v>14</v>
      </c>
      <c r="C5" s="19">
        <v>794828</v>
      </c>
      <c r="D5" s="19" t="s">
        <v>4</v>
      </c>
      <c r="E5" s="20">
        <v>43845</v>
      </c>
      <c r="F5" s="26">
        <v>4.82</v>
      </c>
      <c r="G5" s="10">
        <v>34</v>
      </c>
    </row>
    <row r="6" spans="1:8" x14ac:dyDescent="0.25">
      <c r="A6" s="204" t="s">
        <v>22</v>
      </c>
      <c r="B6" s="204"/>
      <c r="C6" s="204"/>
      <c r="D6" s="204"/>
      <c r="E6" s="204"/>
      <c r="F6" s="21">
        <f>SUM(F3:F5)</f>
        <v>1274.19</v>
      </c>
    </row>
    <row r="10" spans="1:8" x14ac:dyDescent="0.25">
      <c r="B10" s="17" t="s">
        <v>18</v>
      </c>
      <c r="F10" s="17" t="s">
        <v>20</v>
      </c>
    </row>
    <row r="11" spans="1:8" x14ac:dyDescent="0.25">
      <c r="B11" s="17" t="s">
        <v>19</v>
      </c>
      <c r="F11" s="17" t="s">
        <v>21</v>
      </c>
    </row>
  </sheetData>
  <mergeCells count="1">
    <mergeCell ref="A6:E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0" zoomScaleNormal="100" workbookViewId="0">
      <selection activeCell="A27" sqref="A27:G32"/>
    </sheetView>
  </sheetViews>
  <sheetFormatPr defaultRowHeight="15" x14ac:dyDescent="0.25"/>
  <cols>
    <col min="1" max="1" width="10.42578125" bestFit="1" customWidth="1"/>
    <col min="2" max="2" width="23.28515625" customWidth="1"/>
    <col min="5" max="5" width="13.140625" customWidth="1"/>
  </cols>
  <sheetData>
    <row r="1" spans="1:8" x14ac:dyDescent="0.25">
      <c r="A1" s="224" t="s">
        <v>101</v>
      </c>
      <c r="B1" s="224"/>
      <c r="C1" s="224"/>
      <c r="D1" s="224"/>
      <c r="E1" s="224"/>
      <c r="F1" s="224"/>
      <c r="G1" s="224"/>
    </row>
    <row r="2" spans="1:8" ht="15.75" thickBot="1" x14ac:dyDescent="0.3">
      <c r="A2" s="225"/>
      <c r="B2" s="225"/>
      <c r="C2" s="225"/>
      <c r="D2" s="225"/>
      <c r="E2" s="225"/>
      <c r="F2" s="225"/>
      <c r="G2" s="225"/>
    </row>
    <row r="3" spans="1:8" ht="51" x14ac:dyDescent="0.25">
      <c r="A3" s="12" t="s">
        <v>17</v>
      </c>
      <c r="B3" s="1" t="s">
        <v>0</v>
      </c>
      <c r="C3" s="1" t="s">
        <v>1</v>
      </c>
      <c r="D3" s="1" t="s">
        <v>3</v>
      </c>
      <c r="E3" s="1" t="s">
        <v>2</v>
      </c>
      <c r="F3" s="1" t="s">
        <v>16</v>
      </c>
      <c r="G3" s="1" t="s">
        <v>5</v>
      </c>
    </row>
    <row r="4" spans="1:8" x14ac:dyDescent="0.25">
      <c r="A4" s="169">
        <v>1</v>
      </c>
      <c r="B4" s="170" t="s">
        <v>10</v>
      </c>
      <c r="C4" s="171">
        <v>818699</v>
      </c>
      <c r="D4" s="171" t="s">
        <v>4</v>
      </c>
      <c r="E4" s="172">
        <v>44327</v>
      </c>
      <c r="F4" s="24">
        <v>297.5</v>
      </c>
      <c r="G4" s="94">
        <v>2576</v>
      </c>
    </row>
    <row r="5" spans="1:8" x14ac:dyDescent="0.25">
      <c r="A5" s="174">
        <v>2</v>
      </c>
      <c r="B5" s="170" t="s">
        <v>7</v>
      </c>
      <c r="C5" s="171">
        <v>805811</v>
      </c>
      <c r="D5" s="171" t="s">
        <v>73</v>
      </c>
      <c r="E5" s="172">
        <v>44358</v>
      </c>
      <c r="F5" s="24">
        <v>458.5</v>
      </c>
      <c r="G5" s="94">
        <v>2576</v>
      </c>
    </row>
    <row r="6" spans="1:8" x14ac:dyDescent="0.25">
      <c r="A6" s="174">
        <v>3</v>
      </c>
      <c r="B6" s="170" t="s">
        <v>8</v>
      </c>
      <c r="C6" s="171">
        <v>820608</v>
      </c>
      <c r="D6" s="171" t="s">
        <v>73</v>
      </c>
      <c r="E6" s="172">
        <v>44358</v>
      </c>
      <c r="F6" s="24">
        <v>1545.5</v>
      </c>
      <c r="G6" s="94">
        <v>2576</v>
      </c>
    </row>
    <row r="7" spans="1:8" x14ac:dyDescent="0.25">
      <c r="A7" s="174">
        <v>4</v>
      </c>
      <c r="B7" s="170" t="s">
        <v>62</v>
      </c>
      <c r="C7" s="171">
        <v>812955</v>
      </c>
      <c r="D7" s="171" t="s">
        <v>73</v>
      </c>
      <c r="E7" s="172">
        <v>44358</v>
      </c>
      <c r="F7" s="24">
        <v>170</v>
      </c>
      <c r="G7" s="94">
        <v>2576</v>
      </c>
    </row>
    <row r="8" spans="1:8" x14ac:dyDescent="0.25">
      <c r="A8" s="174">
        <v>5</v>
      </c>
      <c r="B8" s="170" t="s">
        <v>6</v>
      </c>
      <c r="C8" s="171">
        <v>802515</v>
      </c>
      <c r="D8" s="171" t="s">
        <v>73</v>
      </c>
      <c r="E8" s="172">
        <v>44358</v>
      </c>
      <c r="F8" s="24">
        <v>922.5</v>
      </c>
      <c r="G8" s="94">
        <v>2576</v>
      </c>
    </row>
    <row r="9" spans="1:8" x14ac:dyDescent="0.25">
      <c r="A9" s="174">
        <v>6</v>
      </c>
      <c r="B9" s="170" t="s">
        <v>57</v>
      </c>
      <c r="C9" s="171">
        <v>809503</v>
      </c>
      <c r="D9" s="171" t="s">
        <v>73</v>
      </c>
      <c r="E9" s="172">
        <v>44358</v>
      </c>
      <c r="F9" s="173">
        <v>759.5</v>
      </c>
      <c r="G9" s="94">
        <v>2576</v>
      </c>
      <c r="H9" t="s">
        <v>100</v>
      </c>
    </row>
    <row r="10" spans="1:8" ht="15.75" thickBot="1" x14ac:dyDescent="0.3">
      <c r="A10" s="175">
        <v>7</v>
      </c>
      <c r="B10" s="176" t="s">
        <v>28</v>
      </c>
      <c r="C10" s="177">
        <v>782431</v>
      </c>
      <c r="D10" s="177" t="s">
        <v>73</v>
      </c>
      <c r="E10" s="178">
        <v>44375</v>
      </c>
      <c r="F10" s="26">
        <v>647</v>
      </c>
      <c r="G10" s="179">
        <v>2576</v>
      </c>
    </row>
    <row r="11" spans="1:8" ht="15.75" thickBot="1" x14ac:dyDescent="0.3">
      <c r="A11" s="174">
        <v>8</v>
      </c>
      <c r="B11" s="180" t="s">
        <v>38</v>
      </c>
      <c r="C11" s="181">
        <v>800733</v>
      </c>
      <c r="D11" s="177" t="s">
        <v>73</v>
      </c>
      <c r="E11" s="178">
        <v>44375</v>
      </c>
      <c r="F11" s="26">
        <v>2853</v>
      </c>
      <c r="G11" s="179">
        <v>2608</v>
      </c>
    </row>
    <row r="12" spans="1:8" ht="15.75" thickBot="1" x14ac:dyDescent="0.3">
      <c r="A12" s="175">
        <v>9</v>
      </c>
      <c r="B12" s="180" t="s">
        <v>38</v>
      </c>
      <c r="C12" s="181">
        <v>777008</v>
      </c>
      <c r="D12" s="177" t="s">
        <v>73</v>
      </c>
      <c r="E12" s="178">
        <v>44375</v>
      </c>
      <c r="F12" s="26">
        <v>340.5</v>
      </c>
      <c r="G12" s="179">
        <v>2608</v>
      </c>
    </row>
    <row r="13" spans="1:8" ht="15.75" thickBot="1" x14ac:dyDescent="0.3">
      <c r="A13" s="174">
        <v>10</v>
      </c>
      <c r="B13" s="180" t="s">
        <v>29</v>
      </c>
      <c r="C13" s="182">
        <v>805036</v>
      </c>
      <c r="D13" s="177" t="s">
        <v>73</v>
      </c>
      <c r="E13" s="178">
        <v>44375</v>
      </c>
      <c r="F13" s="26">
        <v>817.5</v>
      </c>
      <c r="G13" s="179">
        <v>2608</v>
      </c>
    </row>
    <row r="14" spans="1:8" ht="15.75" thickBot="1" x14ac:dyDescent="0.3">
      <c r="A14" s="34">
        <v>11</v>
      </c>
      <c r="B14" s="183" t="s">
        <v>86</v>
      </c>
      <c r="C14" s="182">
        <v>817314</v>
      </c>
      <c r="D14" s="177" t="s">
        <v>73</v>
      </c>
      <c r="E14" s="178">
        <v>44238</v>
      </c>
      <c r="F14" s="26">
        <v>340.5</v>
      </c>
      <c r="G14" s="31">
        <v>2652</v>
      </c>
      <c r="H14" t="s">
        <v>99</v>
      </c>
    </row>
    <row r="15" spans="1:8" ht="15.75" thickBot="1" x14ac:dyDescent="0.3">
      <c r="A15" s="11">
        <v>12</v>
      </c>
      <c r="B15" s="183" t="s">
        <v>86</v>
      </c>
      <c r="C15" s="182">
        <v>817314</v>
      </c>
      <c r="D15" s="177" t="s">
        <v>73</v>
      </c>
      <c r="E15" s="178">
        <v>44266</v>
      </c>
      <c r="F15" s="26">
        <v>340.5</v>
      </c>
      <c r="G15" s="31">
        <v>2652</v>
      </c>
      <c r="H15" t="s">
        <v>99</v>
      </c>
    </row>
    <row r="16" spans="1:8" ht="15.75" thickBot="1" x14ac:dyDescent="0.3">
      <c r="A16" s="34">
        <v>13</v>
      </c>
      <c r="B16" s="183" t="s">
        <v>86</v>
      </c>
      <c r="C16" s="182">
        <v>817314</v>
      </c>
      <c r="D16" s="177" t="s">
        <v>73</v>
      </c>
      <c r="E16" s="178">
        <v>44358</v>
      </c>
      <c r="F16" s="26">
        <v>389</v>
      </c>
      <c r="G16" s="31">
        <v>2652</v>
      </c>
      <c r="H16" t="s">
        <v>99</v>
      </c>
    </row>
    <row r="17" spans="1:8" ht="15.75" thickBot="1" x14ac:dyDescent="0.3">
      <c r="A17" s="11">
        <v>14</v>
      </c>
      <c r="B17" s="183" t="s">
        <v>86</v>
      </c>
      <c r="C17" s="182">
        <v>817314</v>
      </c>
      <c r="D17" s="177" t="s">
        <v>73</v>
      </c>
      <c r="E17" s="178">
        <v>43964</v>
      </c>
      <c r="F17" s="26">
        <v>8.1999999999999993</v>
      </c>
      <c r="G17" s="31">
        <v>2652</v>
      </c>
      <c r="H17" t="s">
        <v>99</v>
      </c>
    </row>
    <row r="18" spans="1:8" ht="15.75" thickBot="1" x14ac:dyDescent="0.3">
      <c r="A18" s="34">
        <v>15</v>
      </c>
      <c r="B18" s="183" t="s">
        <v>86</v>
      </c>
      <c r="C18" s="182">
        <v>817314</v>
      </c>
      <c r="D18" s="177" t="s">
        <v>73</v>
      </c>
      <c r="E18" s="178">
        <v>44315</v>
      </c>
      <c r="F18" s="26">
        <v>0.7</v>
      </c>
      <c r="G18" s="31">
        <v>2652</v>
      </c>
      <c r="H18" t="s">
        <v>99</v>
      </c>
    </row>
    <row r="19" spans="1:8" x14ac:dyDescent="0.25">
      <c r="A19" s="204" t="s">
        <v>60</v>
      </c>
      <c r="B19" s="204"/>
      <c r="C19" s="204"/>
      <c r="D19" s="204"/>
      <c r="E19" s="204"/>
      <c r="F19" s="21">
        <f>SUM(F4:F18)</f>
        <v>9890.4000000000015</v>
      </c>
    </row>
    <row r="20" spans="1:8" x14ac:dyDescent="0.25">
      <c r="B20" s="65"/>
      <c r="F20" s="74"/>
    </row>
    <row r="21" spans="1:8" x14ac:dyDescent="0.25">
      <c r="A21" s="4">
        <v>16</v>
      </c>
      <c r="B21" s="5" t="s">
        <v>14</v>
      </c>
      <c r="C21" s="7">
        <v>794828</v>
      </c>
      <c r="D21" s="9" t="s">
        <v>73</v>
      </c>
      <c r="E21" s="2">
        <v>44358</v>
      </c>
      <c r="F21" s="127">
        <v>458.5</v>
      </c>
      <c r="G21" s="8">
        <v>2569</v>
      </c>
    </row>
    <row r="22" spans="1:8" ht="15.75" thickBot="1" x14ac:dyDescent="0.3">
      <c r="A22" s="105">
        <v>17</v>
      </c>
      <c r="B22" s="129" t="s">
        <v>63</v>
      </c>
      <c r="C22" s="101">
        <v>837761</v>
      </c>
      <c r="D22" s="19" t="s">
        <v>73</v>
      </c>
      <c r="E22" s="130">
        <v>44358</v>
      </c>
      <c r="F22" s="167">
        <v>170</v>
      </c>
      <c r="G22" s="13">
        <v>2569</v>
      </c>
    </row>
    <row r="23" spans="1:8" x14ac:dyDescent="0.25">
      <c r="A23" s="204" t="s">
        <v>61</v>
      </c>
      <c r="B23" s="204"/>
      <c r="C23" s="204"/>
      <c r="D23" s="204"/>
      <c r="E23" s="204"/>
      <c r="F23" s="21">
        <f>SUM(F21:F22)</f>
        <v>628.5</v>
      </c>
    </row>
    <row r="27" spans="1:8" x14ac:dyDescent="0.25">
      <c r="A27" s="209" t="s">
        <v>46</v>
      </c>
      <c r="B27" s="209"/>
      <c r="C27" s="209"/>
      <c r="D27" s="209"/>
      <c r="E27" s="209"/>
      <c r="F27" s="21">
        <f>F19+F23</f>
        <v>10518.900000000001</v>
      </c>
    </row>
    <row r="29" spans="1:8" x14ac:dyDescent="0.25">
      <c r="E29" s="124">
        <v>44350</v>
      </c>
    </row>
    <row r="31" spans="1:8" x14ac:dyDescent="0.25">
      <c r="B31" s="166" t="s">
        <v>18</v>
      </c>
      <c r="F31" s="166" t="s">
        <v>20</v>
      </c>
    </row>
    <row r="32" spans="1:8" x14ac:dyDescent="0.25">
      <c r="B32" s="166" t="s">
        <v>19</v>
      </c>
      <c r="F32" s="166" t="s">
        <v>21</v>
      </c>
    </row>
  </sheetData>
  <mergeCells count="4">
    <mergeCell ref="A19:E19"/>
    <mergeCell ref="A23:E23"/>
    <mergeCell ref="A27:E27"/>
    <mergeCell ref="A1:G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4" zoomScaleNormal="100" workbookViewId="0">
      <selection activeCell="B17" sqref="B17:G22"/>
    </sheetView>
  </sheetViews>
  <sheetFormatPr defaultRowHeight="15" x14ac:dyDescent="0.25"/>
  <cols>
    <col min="1" max="1" width="6.42578125" customWidth="1"/>
    <col min="2" max="2" width="24.28515625" customWidth="1"/>
    <col min="3" max="3" width="10.28515625" customWidth="1"/>
    <col min="4" max="4" width="8.28515625" customWidth="1"/>
    <col min="5" max="5" width="12.140625" customWidth="1"/>
    <col min="6" max="6" width="12.42578125" customWidth="1"/>
    <col min="7" max="7" width="9.85546875" customWidth="1"/>
  </cols>
  <sheetData>
    <row r="1" spans="1:8" x14ac:dyDescent="0.25">
      <c r="A1" s="210" t="s">
        <v>103</v>
      </c>
      <c r="B1" s="196"/>
      <c r="C1" s="196"/>
      <c r="D1" s="196"/>
      <c r="E1" s="196"/>
      <c r="F1" s="196"/>
      <c r="G1" s="196"/>
      <c r="H1" s="196"/>
    </row>
    <row r="2" spans="1:8" ht="15.75" thickBot="1" x14ac:dyDescent="0.3">
      <c r="A2" s="211"/>
      <c r="B2" s="197"/>
      <c r="C2" s="197"/>
      <c r="D2" s="197"/>
      <c r="E2" s="197"/>
      <c r="F2" s="197"/>
      <c r="G2" s="197"/>
      <c r="H2" s="197"/>
    </row>
    <row r="3" spans="1:8" ht="38.25" x14ac:dyDescent="0.25">
      <c r="A3" s="143" t="s">
        <v>17</v>
      </c>
      <c r="B3" s="1" t="s">
        <v>0</v>
      </c>
      <c r="C3" s="1" t="s">
        <v>1</v>
      </c>
      <c r="D3" s="1" t="s">
        <v>3</v>
      </c>
      <c r="E3" s="1" t="s">
        <v>102</v>
      </c>
      <c r="F3" s="1" t="s">
        <v>2</v>
      </c>
      <c r="G3" s="1" t="s">
        <v>16</v>
      </c>
      <c r="H3" s="1" t="s">
        <v>5</v>
      </c>
    </row>
    <row r="4" spans="1:8" x14ac:dyDescent="0.25">
      <c r="A4" s="184">
        <v>1</v>
      </c>
      <c r="B4" s="5" t="s">
        <v>10</v>
      </c>
      <c r="C4" s="7">
        <v>818699</v>
      </c>
      <c r="D4" s="7" t="s">
        <v>4</v>
      </c>
      <c r="E4" s="2">
        <v>44350</v>
      </c>
      <c r="F4" s="2">
        <v>44375</v>
      </c>
      <c r="G4" s="24">
        <v>413.5</v>
      </c>
      <c r="H4" s="8">
        <v>2652</v>
      </c>
    </row>
    <row r="5" spans="1:8" x14ac:dyDescent="0.25">
      <c r="A5" s="184">
        <v>2</v>
      </c>
      <c r="B5" s="5" t="s">
        <v>33</v>
      </c>
      <c r="C5" s="7">
        <v>810405</v>
      </c>
      <c r="D5" s="7" t="s">
        <v>4</v>
      </c>
      <c r="E5" s="2">
        <v>44351</v>
      </c>
      <c r="F5" s="2">
        <v>44375</v>
      </c>
      <c r="G5" s="24">
        <v>635.5</v>
      </c>
      <c r="H5" s="8">
        <v>2652</v>
      </c>
    </row>
    <row r="6" spans="1:8" ht="15.75" thickBot="1" x14ac:dyDescent="0.3">
      <c r="A6" s="184">
        <v>3</v>
      </c>
      <c r="B6" s="64" t="s">
        <v>12</v>
      </c>
      <c r="C6" s="58">
        <v>818700</v>
      </c>
      <c r="D6" s="7" t="s">
        <v>4</v>
      </c>
      <c r="E6" s="59">
        <v>44350</v>
      </c>
      <c r="F6" s="59">
        <v>44375</v>
      </c>
      <c r="G6" s="25">
        <v>446</v>
      </c>
      <c r="H6" s="31">
        <v>2652</v>
      </c>
    </row>
    <row r="7" spans="1:8" ht="15.75" thickBot="1" x14ac:dyDescent="0.3">
      <c r="A7" s="184">
        <v>4</v>
      </c>
      <c r="B7" s="191" t="s">
        <v>42</v>
      </c>
      <c r="C7" s="188">
        <v>810258</v>
      </c>
      <c r="D7" s="7" t="s">
        <v>4</v>
      </c>
      <c r="E7" s="189">
        <v>44351</v>
      </c>
      <c r="F7" s="189">
        <v>44375</v>
      </c>
      <c r="G7" s="193">
        <v>1121.5</v>
      </c>
      <c r="H7" s="190">
        <v>2709</v>
      </c>
    </row>
    <row r="8" spans="1:8" ht="15.75" thickBot="1" x14ac:dyDescent="0.3">
      <c r="A8" s="192">
        <v>5</v>
      </c>
      <c r="B8" s="152" t="s">
        <v>32</v>
      </c>
      <c r="C8" s="153">
        <v>770938</v>
      </c>
      <c r="D8" s="101" t="s">
        <v>4</v>
      </c>
      <c r="E8" s="154">
        <v>44351</v>
      </c>
      <c r="F8" s="154">
        <v>44375</v>
      </c>
      <c r="G8" s="75">
        <v>1927.5</v>
      </c>
      <c r="H8" s="187">
        <v>2678</v>
      </c>
    </row>
    <row r="9" spans="1:8" x14ac:dyDescent="0.25">
      <c r="A9" s="204" t="s">
        <v>60</v>
      </c>
      <c r="B9" s="204"/>
      <c r="C9" s="204"/>
      <c r="D9" s="204"/>
      <c r="E9" s="204"/>
      <c r="F9" s="204"/>
      <c r="G9" s="21">
        <f>SUM(G4:G8)</f>
        <v>4544</v>
      </c>
    </row>
    <row r="10" spans="1:8" ht="15.75" thickBot="1" x14ac:dyDescent="0.3">
      <c r="B10" s="65"/>
      <c r="G10" s="74"/>
    </row>
    <row r="11" spans="1:8" ht="15.75" thickBot="1" x14ac:dyDescent="0.3">
      <c r="A11" s="185">
        <v>6</v>
      </c>
      <c r="B11" s="149" t="s">
        <v>44</v>
      </c>
      <c r="C11" s="148">
        <v>786331</v>
      </c>
      <c r="D11" s="7" t="s">
        <v>4</v>
      </c>
      <c r="E11" s="186">
        <v>44354</v>
      </c>
      <c r="F11" s="186">
        <v>44375</v>
      </c>
      <c r="G11" s="194">
        <v>1252</v>
      </c>
      <c r="H11" s="187">
        <v>2708</v>
      </c>
    </row>
    <row r="12" spans="1:8" ht="15.75" thickBot="1" x14ac:dyDescent="0.3">
      <c r="A12" s="133">
        <v>7</v>
      </c>
      <c r="B12" s="71" t="s">
        <v>27</v>
      </c>
      <c r="C12" s="72">
        <v>802482</v>
      </c>
      <c r="D12" s="101" t="s">
        <v>4</v>
      </c>
      <c r="E12" s="73">
        <v>44351</v>
      </c>
      <c r="F12" s="73">
        <v>44375</v>
      </c>
      <c r="G12" s="75">
        <v>361.5</v>
      </c>
      <c r="H12" s="63">
        <v>2647</v>
      </c>
    </row>
    <row r="13" spans="1:8" x14ac:dyDescent="0.25">
      <c r="A13" s="204" t="s">
        <v>61</v>
      </c>
      <c r="B13" s="204"/>
      <c r="C13" s="204"/>
      <c r="D13" s="204"/>
      <c r="E13" s="204"/>
      <c r="F13" s="204"/>
      <c r="G13" s="21">
        <f>SUM(G11:G12)</f>
        <v>1613.5</v>
      </c>
    </row>
    <row r="17" spans="2:7" x14ac:dyDescent="0.25">
      <c r="B17" s="209" t="s">
        <v>46</v>
      </c>
      <c r="C17" s="209"/>
      <c r="D17" s="209"/>
      <c r="E17" s="209"/>
      <c r="F17" s="209"/>
      <c r="G17" s="21">
        <f>G9+G13</f>
        <v>6157.5</v>
      </c>
    </row>
    <row r="19" spans="2:7" x14ac:dyDescent="0.25">
      <c r="F19" s="124">
        <v>44357</v>
      </c>
    </row>
    <row r="21" spans="2:7" x14ac:dyDescent="0.25">
      <c r="B21" s="168" t="s">
        <v>18</v>
      </c>
      <c r="F21" s="168" t="s">
        <v>20</v>
      </c>
    </row>
    <row r="22" spans="2:7" x14ac:dyDescent="0.25">
      <c r="B22" s="168" t="s">
        <v>19</v>
      </c>
      <c r="F22" s="168" t="s">
        <v>21</v>
      </c>
    </row>
  </sheetData>
  <mergeCells count="4">
    <mergeCell ref="A13:F13"/>
    <mergeCell ref="B17:F17"/>
    <mergeCell ref="A9:F9"/>
    <mergeCell ref="A1:H2"/>
  </mergeCells>
  <pageMargins left="0.7" right="0.7" top="0.75" bottom="0.75" header="0.3" footer="0.3"/>
  <pageSetup paperSize="9" scale="9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I17" sqref="I17"/>
    </sheetView>
  </sheetViews>
  <sheetFormatPr defaultRowHeight="15" x14ac:dyDescent="0.25"/>
  <cols>
    <col min="2" max="2" width="22.140625" customWidth="1"/>
    <col min="5" max="5" width="12.28515625" customWidth="1"/>
    <col min="6" max="6" width="13.42578125" customWidth="1"/>
  </cols>
  <sheetData>
    <row r="1" spans="1:9" x14ac:dyDescent="0.25">
      <c r="A1" s="213" t="s">
        <v>104</v>
      </c>
      <c r="B1" s="213"/>
      <c r="C1" s="213"/>
      <c r="D1" s="213"/>
      <c r="E1" s="213"/>
      <c r="F1" s="213"/>
      <c r="G1" s="213"/>
      <c r="H1" s="213"/>
    </row>
    <row r="2" spans="1:9" ht="15.75" thickBot="1" x14ac:dyDescent="0.3">
      <c r="A2" s="214"/>
      <c r="B2" s="214"/>
      <c r="C2" s="214"/>
      <c r="D2" s="214"/>
      <c r="E2" s="214"/>
      <c r="F2" s="214"/>
      <c r="G2" s="214"/>
      <c r="H2" s="214"/>
    </row>
    <row r="3" spans="1:9" ht="51" x14ac:dyDescent="0.25">
      <c r="A3" s="12" t="s">
        <v>17</v>
      </c>
      <c r="B3" s="1" t="s">
        <v>0</v>
      </c>
      <c r="C3" s="1" t="s">
        <v>1</v>
      </c>
      <c r="D3" s="1" t="s">
        <v>3</v>
      </c>
      <c r="E3" s="1" t="s">
        <v>102</v>
      </c>
      <c r="F3" s="1" t="s">
        <v>2</v>
      </c>
      <c r="G3" s="1" t="s">
        <v>16</v>
      </c>
      <c r="H3" s="1" t="s">
        <v>5</v>
      </c>
    </row>
    <row r="4" spans="1:9" x14ac:dyDescent="0.25">
      <c r="A4" s="11">
        <v>1</v>
      </c>
      <c r="B4" s="6" t="s">
        <v>85</v>
      </c>
      <c r="C4" s="9">
        <v>803133</v>
      </c>
      <c r="D4" s="9" t="s">
        <v>4</v>
      </c>
      <c r="E4" s="3">
        <v>44358</v>
      </c>
      <c r="F4" s="3">
        <v>44375</v>
      </c>
      <c r="G4" s="24">
        <v>1223.5</v>
      </c>
      <c r="H4" s="10">
        <v>2841</v>
      </c>
    </row>
    <row r="5" spans="1:9" x14ac:dyDescent="0.25">
      <c r="A5" s="4">
        <v>2</v>
      </c>
      <c r="B5" s="5" t="s">
        <v>31</v>
      </c>
      <c r="C5" s="7">
        <v>770330</v>
      </c>
      <c r="D5" s="9" t="s">
        <v>4</v>
      </c>
      <c r="E5" s="2">
        <v>44358</v>
      </c>
      <c r="F5" s="2">
        <v>44375</v>
      </c>
      <c r="G5" s="24">
        <v>3580</v>
      </c>
      <c r="H5" s="8">
        <v>2841</v>
      </c>
    </row>
    <row r="6" spans="1:9" x14ac:dyDescent="0.25">
      <c r="A6" s="11">
        <v>3</v>
      </c>
      <c r="B6" s="5" t="s">
        <v>39</v>
      </c>
      <c r="C6" s="7">
        <v>901243</v>
      </c>
      <c r="D6" s="9" t="s">
        <v>4</v>
      </c>
      <c r="E6" s="2">
        <v>44359</v>
      </c>
      <c r="F6" s="2">
        <v>44375</v>
      </c>
      <c r="G6" s="227">
        <v>170</v>
      </c>
      <c r="H6" s="8">
        <v>2841</v>
      </c>
      <c r="I6" t="s">
        <v>49</v>
      </c>
    </row>
    <row r="7" spans="1:9" x14ac:dyDescent="0.25">
      <c r="A7" s="4">
        <v>4</v>
      </c>
      <c r="B7" s="6" t="s">
        <v>34</v>
      </c>
      <c r="C7" s="9">
        <v>765106</v>
      </c>
      <c r="D7" s="9" t="s">
        <v>4</v>
      </c>
      <c r="E7" s="3">
        <v>44356</v>
      </c>
      <c r="F7" s="3">
        <v>44375</v>
      </c>
      <c r="G7" s="24">
        <v>1049</v>
      </c>
      <c r="H7" s="10">
        <v>2841</v>
      </c>
    </row>
    <row r="8" spans="1:9" x14ac:dyDescent="0.25">
      <c r="A8" s="11">
        <v>5</v>
      </c>
      <c r="B8" s="5" t="s">
        <v>34</v>
      </c>
      <c r="C8" s="7">
        <v>790604</v>
      </c>
      <c r="D8" s="9" t="s">
        <v>4</v>
      </c>
      <c r="E8" s="2">
        <v>44356</v>
      </c>
      <c r="F8" s="2">
        <v>44375</v>
      </c>
      <c r="G8" s="24">
        <v>56.5</v>
      </c>
      <c r="H8" s="8">
        <v>2841</v>
      </c>
    </row>
    <row r="9" spans="1:9" ht="15.75" thickBot="1" x14ac:dyDescent="0.3">
      <c r="A9" s="4">
        <v>6</v>
      </c>
      <c r="B9" s="64" t="s">
        <v>34</v>
      </c>
      <c r="C9" s="58">
        <v>766649</v>
      </c>
      <c r="D9" s="9" t="s">
        <v>4</v>
      </c>
      <c r="E9" s="59">
        <v>44356</v>
      </c>
      <c r="F9" s="59">
        <v>44375</v>
      </c>
      <c r="G9" s="25">
        <v>716</v>
      </c>
      <c r="H9" s="31">
        <v>2841</v>
      </c>
    </row>
    <row r="10" spans="1:9" x14ac:dyDescent="0.25">
      <c r="A10" s="11">
        <v>7</v>
      </c>
      <c r="B10" s="32" t="s">
        <v>59</v>
      </c>
      <c r="C10" s="28">
        <v>816295</v>
      </c>
      <c r="D10" s="9" t="s">
        <v>4</v>
      </c>
      <c r="E10" s="29">
        <v>44356</v>
      </c>
      <c r="F10" s="29">
        <v>44375</v>
      </c>
      <c r="G10" s="76">
        <v>966.5</v>
      </c>
      <c r="H10" s="30">
        <v>2791</v>
      </c>
    </row>
    <row r="11" spans="1:9" ht="15.75" thickBot="1" x14ac:dyDescent="0.3">
      <c r="A11" s="4">
        <v>8</v>
      </c>
      <c r="B11" s="64" t="s">
        <v>40</v>
      </c>
      <c r="C11" s="58">
        <v>816938</v>
      </c>
      <c r="D11" s="9" t="s">
        <v>4</v>
      </c>
      <c r="E11" s="59">
        <v>44357</v>
      </c>
      <c r="F11" s="59">
        <v>44375</v>
      </c>
      <c r="G11" s="25">
        <v>768.5</v>
      </c>
      <c r="H11" s="31">
        <v>2791</v>
      </c>
    </row>
    <row r="12" spans="1:9" x14ac:dyDescent="0.25">
      <c r="A12" s="11">
        <v>9</v>
      </c>
      <c r="B12" s="6" t="s">
        <v>11</v>
      </c>
      <c r="C12" s="9">
        <v>834859</v>
      </c>
      <c r="D12" s="9" t="s">
        <v>4</v>
      </c>
      <c r="E12" s="3">
        <v>44362</v>
      </c>
      <c r="F12" s="3">
        <v>44375</v>
      </c>
      <c r="G12" s="228">
        <v>49.5</v>
      </c>
      <c r="H12" s="10">
        <v>2874</v>
      </c>
      <c r="I12" t="s">
        <v>49</v>
      </c>
    </row>
    <row r="13" spans="1:9" x14ac:dyDescent="0.25">
      <c r="A13" s="4">
        <v>10</v>
      </c>
      <c r="B13" s="5" t="s">
        <v>11</v>
      </c>
      <c r="C13" s="7">
        <v>816940</v>
      </c>
      <c r="D13" s="9" t="s">
        <v>4</v>
      </c>
      <c r="E13" s="2">
        <v>44362</v>
      </c>
      <c r="F13" s="2">
        <v>44375</v>
      </c>
      <c r="G13" s="227">
        <v>1002.5</v>
      </c>
      <c r="H13" s="8">
        <v>2874</v>
      </c>
      <c r="I13" t="s">
        <v>49</v>
      </c>
    </row>
    <row r="14" spans="1:9" x14ac:dyDescent="0.25">
      <c r="A14" s="11">
        <v>11</v>
      </c>
      <c r="B14" s="5" t="s">
        <v>9</v>
      </c>
      <c r="C14" s="7">
        <v>814290</v>
      </c>
      <c r="D14" s="9" t="s">
        <v>4</v>
      </c>
      <c r="E14" s="2">
        <v>44362</v>
      </c>
      <c r="F14" s="2">
        <v>44375</v>
      </c>
      <c r="G14" s="24">
        <v>1151.5</v>
      </c>
      <c r="H14" s="8">
        <v>2874</v>
      </c>
    </row>
    <row r="15" spans="1:9" x14ac:dyDescent="0.25">
      <c r="A15" s="4">
        <v>12</v>
      </c>
      <c r="B15" s="6" t="s">
        <v>9</v>
      </c>
      <c r="C15" s="9">
        <v>814289</v>
      </c>
      <c r="D15" s="9" t="s">
        <v>4</v>
      </c>
      <c r="E15" s="3">
        <v>44362</v>
      </c>
      <c r="F15" s="3">
        <v>44375</v>
      </c>
      <c r="G15" s="156">
        <v>22.5</v>
      </c>
      <c r="H15" s="10">
        <v>2874</v>
      </c>
    </row>
    <row r="16" spans="1:9" ht="15.75" thickBot="1" x14ac:dyDescent="0.3">
      <c r="A16" s="34">
        <v>13</v>
      </c>
      <c r="B16" s="129" t="s">
        <v>43</v>
      </c>
      <c r="C16" s="101">
        <v>891612</v>
      </c>
      <c r="D16" s="19" t="s">
        <v>4</v>
      </c>
      <c r="E16" s="130">
        <v>44361</v>
      </c>
      <c r="F16" s="130">
        <v>44375</v>
      </c>
      <c r="G16" s="229">
        <v>282.5</v>
      </c>
      <c r="H16" s="13">
        <v>2874</v>
      </c>
      <c r="I16" t="s">
        <v>49</v>
      </c>
    </row>
    <row r="17" spans="1:9" ht="15.75" thickBot="1" x14ac:dyDescent="0.3">
      <c r="A17" s="4">
        <v>14</v>
      </c>
      <c r="B17" s="129" t="s">
        <v>105</v>
      </c>
      <c r="C17" s="101">
        <v>814154</v>
      </c>
      <c r="D17" s="19" t="s">
        <v>4</v>
      </c>
      <c r="E17" s="130">
        <v>44346</v>
      </c>
      <c r="F17" s="130">
        <v>44358</v>
      </c>
      <c r="G17" s="226">
        <v>67.5</v>
      </c>
      <c r="H17" s="13">
        <v>0</v>
      </c>
      <c r="I17" t="s">
        <v>106</v>
      </c>
    </row>
    <row r="18" spans="1:9" x14ac:dyDescent="0.25">
      <c r="A18" s="204" t="s">
        <v>60</v>
      </c>
      <c r="B18" s="204"/>
      <c r="C18" s="204"/>
      <c r="D18" s="204"/>
      <c r="E18" s="204"/>
      <c r="F18" s="204"/>
      <c r="G18" s="112">
        <f>SUM(G4:G16)</f>
        <v>11038.5</v>
      </c>
    </row>
    <row r="22" spans="1:9" x14ac:dyDescent="0.25">
      <c r="B22" s="209" t="s">
        <v>46</v>
      </c>
      <c r="C22" s="209"/>
      <c r="D22" s="209"/>
      <c r="E22" s="209"/>
      <c r="F22" s="209"/>
      <c r="G22" s="21">
        <f>G18</f>
        <v>11038.5</v>
      </c>
    </row>
    <row r="24" spans="1:9" x14ac:dyDescent="0.25">
      <c r="F24" s="124">
        <v>44365</v>
      </c>
    </row>
    <row r="26" spans="1:9" x14ac:dyDescent="0.25">
      <c r="B26" s="195" t="s">
        <v>18</v>
      </c>
      <c r="F26" s="195" t="s">
        <v>20</v>
      </c>
    </row>
    <row r="27" spans="1:9" x14ac:dyDescent="0.25">
      <c r="B27" s="195" t="s">
        <v>19</v>
      </c>
      <c r="F27" s="195" t="s">
        <v>21</v>
      </c>
    </row>
  </sheetData>
  <mergeCells count="3">
    <mergeCell ref="A18:F18"/>
    <mergeCell ref="B22:F22"/>
    <mergeCell ref="A1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I14" sqref="I14"/>
    </sheetView>
  </sheetViews>
  <sheetFormatPr defaultRowHeight="15" x14ac:dyDescent="0.25"/>
  <cols>
    <col min="2" max="2" width="23" customWidth="1"/>
    <col min="4" max="4" width="12.140625" customWidth="1"/>
    <col min="5" max="5" width="14" customWidth="1"/>
  </cols>
  <sheetData>
    <row r="1" spans="1:7" ht="51" customHeight="1" thickBot="1" x14ac:dyDescent="0.3">
      <c r="A1" s="196" t="s">
        <v>36</v>
      </c>
      <c r="B1" s="196"/>
      <c r="C1" s="196"/>
      <c r="D1" s="196"/>
      <c r="E1" s="196"/>
      <c r="F1" s="196"/>
      <c r="G1" s="196"/>
    </row>
    <row r="2" spans="1:7" ht="15.75" hidden="1" customHeight="1" thickBot="1" x14ac:dyDescent="0.3">
      <c r="A2" s="197"/>
      <c r="B2" s="197"/>
      <c r="C2" s="197"/>
      <c r="D2" s="197"/>
      <c r="E2" s="197"/>
      <c r="F2" s="197"/>
      <c r="G2" s="197"/>
    </row>
    <row r="3" spans="1:7" ht="51" x14ac:dyDescent="0.25">
      <c r="A3" s="12" t="s">
        <v>17</v>
      </c>
      <c r="B3" s="1" t="s">
        <v>0</v>
      </c>
      <c r="C3" s="1" t="s">
        <v>1</v>
      </c>
      <c r="D3" s="1" t="s">
        <v>3</v>
      </c>
      <c r="E3" s="1" t="s">
        <v>2</v>
      </c>
      <c r="F3" s="1" t="s">
        <v>16</v>
      </c>
      <c r="G3" s="1" t="s">
        <v>5</v>
      </c>
    </row>
    <row r="4" spans="1:7" x14ac:dyDescent="0.25">
      <c r="A4" s="11">
        <v>1</v>
      </c>
      <c r="B4" s="6" t="s">
        <v>28</v>
      </c>
      <c r="C4" s="9">
        <v>782431</v>
      </c>
      <c r="D4" s="27" t="s">
        <v>4</v>
      </c>
      <c r="E4" s="3">
        <v>44224</v>
      </c>
      <c r="F4" s="40">
        <v>1441.5</v>
      </c>
      <c r="G4" s="10">
        <v>82</v>
      </c>
    </row>
    <row r="5" spans="1:7" x14ac:dyDescent="0.25">
      <c r="A5" s="4">
        <v>2</v>
      </c>
      <c r="B5" s="5" t="s">
        <v>29</v>
      </c>
      <c r="C5" s="7">
        <v>805036</v>
      </c>
      <c r="D5" s="27" t="s">
        <v>4</v>
      </c>
      <c r="E5" s="2">
        <v>44224</v>
      </c>
      <c r="F5" s="40">
        <v>724.5</v>
      </c>
      <c r="G5" s="8">
        <v>52</v>
      </c>
    </row>
    <row r="6" spans="1:7" x14ac:dyDescent="0.25">
      <c r="A6" s="11">
        <v>3</v>
      </c>
      <c r="B6" s="6" t="s">
        <v>30</v>
      </c>
      <c r="C6" s="9">
        <v>779500</v>
      </c>
      <c r="D6" s="27" t="s">
        <v>4</v>
      </c>
      <c r="E6" s="3">
        <v>44224</v>
      </c>
      <c r="F6" s="40">
        <v>2531</v>
      </c>
      <c r="G6" s="10">
        <v>52</v>
      </c>
    </row>
    <row r="7" spans="1:7" x14ac:dyDescent="0.25">
      <c r="A7" s="4">
        <v>4</v>
      </c>
      <c r="B7" s="5" t="s">
        <v>31</v>
      </c>
      <c r="C7" s="7">
        <v>770330</v>
      </c>
      <c r="D7" s="27" t="s">
        <v>4</v>
      </c>
      <c r="E7" s="2">
        <v>44224</v>
      </c>
      <c r="F7" s="40">
        <v>1231.5</v>
      </c>
      <c r="G7" s="8">
        <v>82</v>
      </c>
    </row>
    <row r="8" spans="1:7" x14ac:dyDescent="0.25">
      <c r="A8" s="11">
        <v>5</v>
      </c>
      <c r="B8" s="6" t="s">
        <v>32</v>
      </c>
      <c r="C8" s="9">
        <v>770938</v>
      </c>
      <c r="D8" s="27" t="s">
        <v>4</v>
      </c>
      <c r="E8" s="3">
        <v>44224</v>
      </c>
      <c r="F8" s="40">
        <v>957</v>
      </c>
      <c r="G8" s="10">
        <v>52</v>
      </c>
    </row>
    <row r="9" spans="1:7" ht="15.75" thickBot="1" x14ac:dyDescent="0.3">
      <c r="A9" s="4">
        <v>6</v>
      </c>
      <c r="B9" s="16" t="s">
        <v>33</v>
      </c>
      <c r="C9" s="14">
        <v>810405</v>
      </c>
      <c r="D9" s="27" t="s">
        <v>4</v>
      </c>
      <c r="E9" s="15">
        <v>44224</v>
      </c>
      <c r="F9" s="41">
        <v>607</v>
      </c>
      <c r="G9" s="13">
        <v>82</v>
      </c>
    </row>
    <row r="10" spans="1:7" x14ac:dyDescent="0.25">
      <c r="A10" s="11">
        <v>7</v>
      </c>
      <c r="B10" s="32" t="s">
        <v>34</v>
      </c>
      <c r="C10" s="28">
        <v>766649</v>
      </c>
      <c r="D10" s="27" t="s">
        <v>4</v>
      </c>
      <c r="E10" s="29">
        <v>44224</v>
      </c>
      <c r="F10" s="92">
        <v>682</v>
      </c>
      <c r="G10" s="30">
        <v>123</v>
      </c>
    </row>
    <row r="11" spans="1:7" x14ac:dyDescent="0.25">
      <c r="A11" s="4">
        <v>8</v>
      </c>
      <c r="B11" s="6" t="s">
        <v>34</v>
      </c>
      <c r="C11" s="9">
        <v>765106</v>
      </c>
      <c r="D11" s="27" t="s">
        <v>4</v>
      </c>
      <c r="E11" s="3">
        <v>44224</v>
      </c>
      <c r="F11" s="40">
        <v>518</v>
      </c>
      <c r="G11" s="10">
        <v>123</v>
      </c>
    </row>
    <row r="12" spans="1:7" ht="15.75" thickBot="1" x14ac:dyDescent="0.3">
      <c r="A12" s="34">
        <v>9</v>
      </c>
      <c r="B12" s="18" t="s">
        <v>34</v>
      </c>
      <c r="C12" s="19">
        <v>790604</v>
      </c>
      <c r="D12" s="35" t="s">
        <v>4</v>
      </c>
      <c r="E12" s="20">
        <v>44224</v>
      </c>
      <c r="F12" s="93">
        <v>221.5</v>
      </c>
      <c r="G12" s="31">
        <v>123</v>
      </c>
    </row>
    <row r="13" spans="1:7" x14ac:dyDescent="0.25">
      <c r="A13" s="204" t="s">
        <v>37</v>
      </c>
      <c r="B13" s="204"/>
      <c r="C13" s="204"/>
      <c r="D13" s="204"/>
      <c r="E13" s="204"/>
      <c r="F13" s="21">
        <f>SUM(F4:F12)</f>
        <v>8914</v>
      </c>
    </row>
    <row r="16" spans="1:7" x14ac:dyDescent="0.25">
      <c r="B16" s="17" t="s">
        <v>18</v>
      </c>
      <c r="F16" s="17" t="s">
        <v>20</v>
      </c>
    </row>
    <row r="17" spans="2:6" x14ac:dyDescent="0.25">
      <c r="B17" s="17" t="s">
        <v>19</v>
      </c>
      <c r="F17" s="17" t="s">
        <v>21</v>
      </c>
    </row>
  </sheetData>
  <mergeCells count="2">
    <mergeCell ref="A1:G2"/>
    <mergeCell ref="A13:E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B7" sqref="B7:G8"/>
    </sheetView>
  </sheetViews>
  <sheetFormatPr defaultRowHeight="15" x14ac:dyDescent="0.25"/>
  <cols>
    <col min="2" max="2" width="20.140625" customWidth="1"/>
    <col min="5" max="5" width="13.42578125" customWidth="1"/>
  </cols>
  <sheetData>
    <row r="1" spans="1:7" ht="30.75" customHeight="1" thickBot="1" x14ac:dyDescent="0.3">
      <c r="A1" s="205" t="s">
        <v>35</v>
      </c>
      <c r="B1" s="205"/>
      <c r="C1" s="205"/>
      <c r="D1" s="205"/>
      <c r="E1" s="205"/>
      <c r="F1" s="205"/>
      <c r="G1" s="205"/>
    </row>
    <row r="2" spans="1:7" ht="51" x14ac:dyDescent="0.25">
      <c r="A2" s="12" t="s">
        <v>17</v>
      </c>
      <c r="B2" s="1" t="s">
        <v>0</v>
      </c>
      <c r="C2" s="1" t="s">
        <v>1</v>
      </c>
      <c r="D2" s="1" t="s">
        <v>3</v>
      </c>
      <c r="E2" s="1" t="s">
        <v>2</v>
      </c>
      <c r="F2" s="1" t="s">
        <v>16</v>
      </c>
      <c r="G2" s="1" t="s">
        <v>5</v>
      </c>
    </row>
    <row r="3" spans="1:7" ht="35.1" customHeight="1" x14ac:dyDescent="0.25">
      <c r="A3" s="36">
        <v>1</v>
      </c>
      <c r="B3" s="37" t="s">
        <v>27</v>
      </c>
      <c r="C3" s="37">
        <v>802482</v>
      </c>
      <c r="D3" s="37" t="s">
        <v>4</v>
      </c>
      <c r="E3" s="38">
        <v>44224</v>
      </c>
      <c r="F3" s="42">
        <v>423.5</v>
      </c>
      <c r="G3" s="33">
        <v>81</v>
      </c>
    </row>
    <row r="4" spans="1:7" x14ac:dyDescent="0.25">
      <c r="A4" s="204" t="s">
        <v>26</v>
      </c>
      <c r="B4" s="204"/>
      <c r="C4" s="204"/>
      <c r="D4" s="204"/>
      <c r="E4" s="204"/>
      <c r="F4" s="21">
        <f>SUM(F3)</f>
        <v>423.5</v>
      </c>
    </row>
    <row r="7" spans="1:7" x14ac:dyDescent="0.25">
      <c r="B7" s="17" t="s">
        <v>18</v>
      </c>
      <c r="F7" s="17" t="s">
        <v>20</v>
      </c>
    </row>
    <row r="8" spans="1:7" x14ac:dyDescent="0.25">
      <c r="B8" s="17" t="s">
        <v>19</v>
      </c>
      <c r="F8" s="17" t="s">
        <v>21</v>
      </c>
    </row>
  </sheetData>
  <mergeCells count="2">
    <mergeCell ref="A1:G1"/>
    <mergeCell ref="A4:E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F12" sqref="F12"/>
    </sheetView>
  </sheetViews>
  <sheetFormatPr defaultRowHeight="15" x14ac:dyDescent="0.25"/>
  <cols>
    <col min="1" max="1" width="7.42578125" customWidth="1"/>
    <col min="2" max="2" width="23" customWidth="1"/>
    <col min="5" max="5" width="13.7109375" customWidth="1"/>
  </cols>
  <sheetData>
    <row r="1" spans="1:8" x14ac:dyDescent="0.25">
      <c r="A1" s="210" t="s">
        <v>48</v>
      </c>
      <c r="B1" s="196"/>
      <c r="C1" s="196"/>
      <c r="D1" s="196"/>
      <c r="E1" s="196"/>
      <c r="F1" s="196"/>
      <c r="G1" s="196"/>
    </row>
    <row r="2" spans="1:8" ht="15.75" thickBot="1" x14ac:dyDescent="0.3">
      <c r="A2" s="211"/>
      <c r="B2" s="197"/>
      <c r="C2" s="197"/>
      <c r="D2" s="197"/>
      <c r="E2" s="197"/>
      <c r="F2" s="197"/>
      <c r="G2" s="197"/>
    </row>
    <row r="3" spans="1:8" ht="51" x14ac:dyDescent="0.25">
      <c r="A3" s="48" t="s">
        <v>17</v>
      </c>
      <c r="B3" s="49" t="s">
        <v>0</v>
      </c>
      <c r="C3" s="49" t="s">
        <v>1</v>
      </c>
      <c r="D3" s="49" t="s">
        <v>3</v>
      </c>
      <c r="E3" s="49" t="s">
        <v>2</v>
      </c>
      <c r="F3" s="49" t="s">
        <v>16</v>
      </c>
      <c r="G3" s="49" t="s">
        <v>5</v>
      </c>
    </row>
    <row r="4" spans="1:8" x14ac:dyDescent="0.25">
      <c r="A4" s="51">
        <v>1</v>
      </c>
      <c r="B4" s="47" t="s">
        <v>38</v>
      </c>
      <c r="C4" s="43">
        <v>777008</v>
      </c>
      <c r="D4" s="43" t="s">
        <v>4</v>
      </c>
      <c r="E4" s="45">
        <v>44224</v>
      </c>
      <c r="F4" s="91">
        <v>372</v>
      </c>
      <c r="G4" s="46">
        <v>195</v>
      </c>
    </row>
    <row r="5" spans="1:8" x14ac:dyDescent="0.25">
      <c r="A5" s="52">
        <v>2</v>
      </c>
      <c r="B5" s="53" t="s">
        <v>39</v>
      </c>
      <c r="C5" s="54">
        <v>901243</v>
      </c>
      <c r="D5" s="43" t="s">
        <v>4</v>
      </c>
      <c r="E5" s="55">
        <v>44224</v>
      </c>
      <c r="F5" s="91">
        <v>170</v>
      </c>
      <c r="G5" s="56">
        <v>195</v>
      </c>
    </row>
    <row r="6" spans="1:8" x14ac:dyDescent="0.25">
      <c r="A6" s="51">
        <v>3</v>
      </c>
      <c r="B6" s="47" t="s">
        <v>40</v>
      </c>
      <c r="C6" s="43">
        <v>816938</v>
      </c>
      <c r="D6" s="43" t="s">
        <v>4</v>
      </c>
      <c r="E6" s="45">
        <v>44224</v>
      </c>
      <c r="F6" s="91">
        <v>1586</v>
      </c>
      <c r="G6" s="46">
        <v>195</v>
      </c>
    </row>
    <row r="7" spans="1:8" x14ac:dyDescent="0.25">
      <c r="A7" s="52">
        <v>4</v>
      </c>
      <c r="B7" s="47" t="s">
        <v>41</v>
      </c>
      <c r="C7" s="43">
        <v>890064</v>
      </c>
      <c r="D7" s="43" t="s">
        <v>4</v>
      </c>
      <c r="E7" s="45">
        <v>44224</v>
      </c>
      <c r="F7" s="91">
        <v>170</v>
      </c>
      <c r="G7" s="46">
        <v>195</v>
      </c>
      <c r="H7" t="s">
        <v>49</v>
      </c>
    </row>
    <row r="8" spans="1:8" x14ac:dyDescent="0.25">
      <c r="A8" s="51">
        <v>5</v>
      </c>
      <c r="B8" s="47" t="s">
        <v>42</v>
      </c>
      <c r="C8" s="43">
        <v>810258</v>
      </c>
      <c r="D8" s="43" t="s">
        <v>4</v>
      </c>
      <c r="E8" s="45">
        <v>44224</v>
      </c>
      <c r="F8" s="91">
        <v>882.5</v>
      </c>
      <c r="G8" s="46">
        <v>195</v>
      </c>
    </row>
    <row r="9" spans="1:8" x14ac:dyDescent="0.25">
      <c r="A9" s="52">
        <v>6</v>
      </c>
      <c r="B9" s="47" t="s">
        <v>43</v>
      </c>
      <c r="C9" s="43">
        <v>891612</v>
      </c>
      <c r="D9" s="43" t="s">
        <v>4</v>
      </c>
      <c r="E9" s="45">
        <v>44224</v>
      </c>
      <c r="F9" s="91">
        <v>170</v>
      </c>
      <c r="G9" s="46">
        <v>195</v>
      </c>
      <c r="H9" t="s">
        <v>49</v>
      </c>
    </row>
    <row r="10" spans="1:8" x14ac:dyDescent="0.25">
      <c r="A10" s="208" t="s">
        <v>26</v>
      </c>
      <c r="B10" s="208"/>
      <c r="C10" s="208"/>
      <c r="D10" s="208"/>
      <c r="E10" s="208"/>
      <c r="F10" s="50">
        <f>SUM(F4:F9)</f>
        <v>3350.5</v>
      </c>
    </row>
    <row r="12" spans="1:8" x14ac:dyDescent="0.25">
      <c r="A12" s="39">
        <v>7</v>
      </c>
      <c r="B12" s="47" t="s">
        <v>44</v>
      </c>
      <c r="C12" s="44">
        <v>786331</v>
      </c>
      <c r="D12" s="43" t="s">
        <v>45</v>
      </c>
      <c r="E12" s="45">
        <v>44224</v>
      </c>
      <c r="F12" s="91">
        <v>232.5</v>
      </c>
      <c r="G12" s="46">
        <v>198</v>
      </c>
    </row>
    <row r="13" spans="1:8" x14ac:dyDescent="0.25">
      <c r="A13" s="209" t="s">
        <v>47</v>
      </c>
      <c r="B13" s="209"/>
      <c r="C13" s="209"/>
      <c r="D13" s="209"/>
      <c r="E13" s="209"/>
      <c r="F13" s="21">
        <f>SUM(F12)</f>
        <v>232.5</v>
      </c>
    </row>
    <row r="14" spans="1:8" x14ac:dyDescent="0.25">
      <c r="A14" s="206"/>
      <c r="B14" s="207"/>
      <c r="C14" s="207"/>
      <c r="D14" s="207"/>
      <c r="E14" s="207"/>
      <c r="F14" s="207"/>
      <c r="G14" s="207"/>
    </row>
    <row r="15" spans="1:8" x14ac:dyDescent="0.25">
      <c r="A15" s="209" t="s">
        <v>46</v>
      </c>
      <c r="B15" s="209"/>
      <c r="C15" s="209"/>
      <c r="D15" s="209"/>
      <c r="E15" s="209"/>
      <c r="F15" s="21">
        <f>F10+F13</f>
        <v>3583</v>
      </c>
    </row>
    <row r="19" spans="2:6" x14ac:dyDescent="0.25">
      <c r="B19" s="17" t="s">
        <v>18</v>
      </c>
      <c r="F19" s="17" t="s">
        <v>20</v>
      </c>
    </row>
    <row r="20" spans="2:6" x14ac:dyDescent="0.25">
      <c r="B20" s="17" t="s">
        <v>19</v>
      </c>
      <c r="F20" s="17" t="s">
        <v>21</v>
      </c>
    </row>
  </sheetData>
  <mergeCells count="5">
    <mergeCell ref="A14:G14"/>
    <mergeCell ref="A10:E10"/>
    <mergeCell ref="A15:E15"/>
    <mergeCell ref="A13:E13"/>
    <mergeCell ref="A1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zoomScaleNormal="100" workbookViewId="0">
      <selection activeCell="F8" sqref="F8"/>
    </sheetView>
  </sheetViews>
  <sheetFormatPr defaultRowHeight="15" x14ac:dyDescent="0.25"/>
  <cols>
    <col min="2" max="2" width="21.7109375" customWidth="1"/>
    <col min="5" max="5" width="11.85546875" customWidth="1"/>
    <col min="6" max="6" width="10.5703125" customWidth="1"/>
  </cols>
  <sheetData>
    <row r="1" spans="1:7" x14ac:dyDescent="0.25">
      <c r="A1" s="210" t="s">
        <v>48</v>
      </c>
      <c r="B1" s="196"/>
      <c r="C1" s="196"/>
      <c r="D1" s="196"/>
      <c r="E1" s="196"/>
      <c r="F1" s="196"/>
      <c r="G1" s="196"/>
    </row>
    <row r="2" spans="1:7" ht="15.75" thickBot="1" x14ac:dyDescent="0.3">
      <c r="A2" s="211"/>
      <c r="B2" s="197"/>
      <c r="C2" s="197"/>
      <c r="D2" s="197"/>
      <c r="E2" s="197"/>
      <c r="F2" s="197"/>
      <c r="G2" s="197"/>
    </row>
    <row r="3" spans="1:7" ht="38.25" x14ac:dyDescent="0.25">
      <c r="A3" s="12" t="s">
        <v>17</v>
      </c>
      <c r="B3" s="1" t="s">
        <v>0</v>
      </c>
      <c r="C3" s="1" t="s">
        <v>1</v>
      </c>
      <c r="D3" s="1" t="s">
        <v>3</v>
      </c>
      <c r="E3" s="1" t="s">
        <v>2</v>
      </c>
      <c r="F3" s="1" t="s">
        <v>16</v>
      </c>
      <c r="G3" s="1" t="s">
        <v>5</v>
      </c>
    </row>
    <row r="4" spans="1:7" ht="24.95" customHeight="1" x14ac:dyDescent="0.25">
      <c r="A4" s="4">
        <v>1</v>
      </c>
      <c r="B4" s="5" t="s">
        <v>13</v>
      </c>
      <c r="C4" s="7">
        <v>765768</v>
      </c>
      <c r="D4" s="7" t="s">
        <v>4</v>
      </c>
      <c r="E4" s="2">
        <v>43112</v>
      </c>
      <c r="F4" s="24">
        <v>763</v>
      </c>
      <c r="G4" s="8">
        <v>325</v>
      </c>
    </row>
    <row r="5" spans="1:7" ht="24.95" customHeight="1" x14ac:dyDescent="0.25">
      <c r="A5" s="4">
        <v>2</v>
      </c>
      <c r="B5" s="5" t="s">
        <v>13</v>
      </c>
      <c r="C5" s="7">
        <v>765768</v>
      </c>
      <c r="D5" s="7" t="s">
        <v>4</v>
      </c>
      <c r="E5" s="2">
        <v>43902</v>
      </c>
      <c r="F5" s="24">
        <v>37</v>
      </c>
      <c r="G5" s="8">
        <v>325</v>
      </c>
    </row>
    <row r="6" spans="1:7" ht="24.95" customHeight="1" x14ac:dyDescent="0.25">
      <c r="A6" s="4">
        <v>3</v>
      </c>
      <c r="B6" s="5" t="s">
        <v>13</v>
      </c>
      <c r="C6" s="7">
        <v>765768</v>
      </c>
      <c r="D6" s="7" t="s">
        <v>4</v>
      </c>
      <c r="E6" s="2">
        <v>43966</v>
      </c>
      <c r="F6" s="24">
        <v>19</v>
      </c>
      <c r="G6" s="8">
        <v>325</v>
      </c>
    </row>
    <row r="7" spans="1:7" ht="24.95" customHeight="1" x14ac:dyDescent="0.25">
      <c r="A7" s="4">
        <v>4</v>
      </c>
      <c r="B7" s="5" t="s">
        <v>13</v>
      </c>
      <c r="C7" s="7">
        <v>765768</v>
      </c>
      <c r="D7" s="7" t="s">
        <v>4</v>
      </c>
      <c r="E7" s="2">
        <v>44056</v>
      </c>
      <c r="F7" s="24">
        <v>4.41</v>
      </c>
      <c r="G7" s="8">
        <v>325</v>
      </c>
    </row>
    <row r="8" spans="1:7" ht="24.95" customHeight="1" x14ac:dyDescent="0.25">
      <c r="A8" s="4">
        <v>5</v>
      </c>
      <c r="B8" s="6" t="s">
        <v>7</v>
      </c>
      <c r="C8" s="9">
        <v>805811</v>
      </c>
      <c r="D8" s="7" t="s">
        <v>4</v>
      </c>
      <c r="E8" s="3">
        <v>44238</v>
      </c>
      <c r="F8" s="24">
        <v>698</v>
      </c>
      <c r="G8" s="10">
        <v>325</v>
      </c>
    </row>
    <row r="9" spans="1:7" ht="24.95" customHeight="1" x14ac:dyDescent="0.25">
      <c r="A9" s="4">
        <v>6</v>
      </c>
      <c r="B9" s="5" t="s">
        <v>50</v>
      </c>
      <c r="C9" s="7">
        <v>792522</v>
      </c>
      <c r="D9" s="7" t="s">
        <v>4</v>
      </c>
      <c r="E9" s="2">
        <v>44238</v>
      </c>
      <c r="F9" s="24">
        <v>765</v>
      </c>
      <c r="G9" s="8">
        <v>325</v>
      </c>
    </row>
    <row r="10" spans="1:7" ht="24.95" customHeight="1" x14ac:dyDescent="0.25">
      <c r="A10" s="4">
        <v>7</v>
      </c>
      <c r="B10" s="6" t="s">
        <v>51</v>
      </c>
      <c r="C10" s="9">
        <v>764564</v>
      </c>
      <c r="D10" s="7" t="s">
        <v>4</v>
      </c>
      <c r="E10" s="3">
        <v>44238</v>
      </c>
      <c r="F10" s="24">
        <v>649</v>
      </c>
      <c r="G10" s="10">
        <v>325</v>
      </c>
    </row>
    <row r="11" spans="1:7" ht="24.95" customHeight="1" x14ac:dyDescent="0.25">
      <c r="A11" s="4">
        <v>8</v>
      </c>
      <c r="B11" s="5" t="s">
        <v>51</v>
      </c>
      <c r="C11" s="7">
        <v>760001</v>
      </c>
      <c r="D11" s="7" t="s">
        <v>4</v>
      </c>
      <c r="E11" s="2">
        <v>44238</v>
      </c>
      <c r="F11" s="24">
        <v>74</v>
      </c>
      <c r="G11" s="8">
        <v>325</v>
      </c>
    </row>
    <row r="12" spans="1:7" ht="24.95" customHeight="1" x14ac:dyDescent="0.25">
      <c r="A12" s="4">
        <v>9</v>
      </c>
      <c r="B12" s="6" t="s">
        <v>52</v>
      </c>
      <c r="C12" s="9">
        <v>780337</v>
      </c>
      <c r="D12" s="7" t="s">
        <v>4</v>
      </c>
      <c r="E12" s="3">
        <v>44238</v>
      </c>
      <c r="F12" s="24">
        <v>1037.5</v>
      </c>
      <c r="G12" s="10">
        <v>325</v>
      </c>
    </row>
    <row r="13" spans="1:7" ht="24.95" customHeight="1" x14ac:dyDescent="0.25">
      <c r="A13" s="4">
        <v>10</v>
      </c>
      <c r="B13" s="5" t="s">
        <v>53</v>
      </c>
      <c r="C13" s="7">
        <v>792740</v>
      </c>
      <c r="D13" s="7" t="s">
        <v>4</v>
      </c>
      <c r="E13" s="2">
        <v>44238</v>
      </c>
      <c r="F13" s="24">
        <v>127</v>
      </c>
      <c r="G13" s="8">
        <v>325</v>
      </c>
    </row>
    <row r="14" spans="1:7" ht="24.95" customHeight="1" x14ac:dyDescent="0.25">
      <c r="A14" s="4">
        <v>11</v>
      </c>
      <c r="B14" s="6" t="s">
        <v>53</v>
      </c>
      <c r="C14" s="9">
        <v>779857</v>
      </c>
      <c r="D14" s="7" t="s">
        <v>4</v>
      </c>
      <c r="E14" s="3">
        <v>44238</v>
      </c>
      <c r="F14" s="24">
        <v>745.5</v>
      </c>
      <c r="G14" s="10">
        <v>325</v>
      </c>
    </row>
    <row r="15" spans="1:7" ht="24.95" customHeight="1" x14ac:dyDescent="0.25">
      <c r="A15" s="4">
        <v>12</v>
      </c>
      <c r="B15" s="5" t="s">
        <v>54</v>
      </c>
      <c r="C15" s="7">
        <v>808833</v>
      </c>
      <c r="D15" s="7" t="s">
        <v>4</v>
      </c>
      <c r="E15" s="2">
        <v>44238</v>
      </c>
      <c r="F15" s="24">
        <v>21</v>
      </c>
      <c r="G15" s="8">
        <v>325</v>
      </c>
    </row>
    <row r="16" spans="1:7" ht="24.95" customHeight="1" x14ac:dyDescent="0.25">
      <c r="A16" s="4">
        <v>13</v>
      </c>
      <c r="B16" s="6" t="s">
        <v>54</v>
      </c>
      <c r="C16" s="9">
        <v>790465</v>
      </c>
      <c r="D16" s="7" t="s">
        <v>4</v>
      </c>
      <c r="E16" s="3">
        <v>44238</v>
      </c>
      <c r="F16" s="24">
        <v>1200</v>
      </c>
      <c r="G16" s="10">
        <v>325</v>
      </c>
    </row>
    <row r="17" spans="1:7" ht="24.95" customHeight="1" x14ac:dyDescent="0.25">
      <c r="A17" s="4">
        <v>14</v>
      </c>
      <c r="B17" s="5" t="s">
        <v>55</v>
      </c>
      <c r="C17" s="7">
        <v>765767</v>
      </c>
      <c r="D17" s="7" t="s">
        <v>4</v>
      </c>
      <c r="E17" s="2">
        <v>44238</v>
      </c>
      <c r="F17" s="24">
        <v>191</v>
      </c>
      <c r="G17" s="8">
        <v>325</v>
      </c>
    </row>
    <row r="18" spans="1:7" ht="24.95" customHeight="1" x14ac:dyDescent="0.25">
      <c r="A18" s="4">
        <v>15</v>
      </c>
      <c r="B18" s="6" t="s">
        <v>56</v>
      </c>
      <c r="C18" s="9">
        <v>765766</v>
      </c>
      <c r="D18" s="7" t="s">
        <v>4</v>
      </c>
      <c r="E18" s="3">
        <v>44238</v>
      </c>
      <c r="F18" s="24">
        <v>512</v>
      </c>
      <c r="G18" s="10">
        <v>325</v>
      </c>
    </row>
    <row r="19" spans="1:7" ht="24.95" customHeight="1" x14ac:dyDescent="0.25">
      <c r="A19" s="4">
        <v>16</v>
      </c>
      <c r="B19" s="5" t="s">
        <v>55</v>
      </c>
      <c r="C19" s="7">
        <v>760002</v>
      </c>
      <c r="D19" s="7" t="s">
        <v>4</v>
      </c>
      <c r="E19" s="2">
        <v>44238</v>
      </c>
      <c r="F19" s="24">
        <v>3034.5</v>
      </c>
      <c r="G19" s="8">
        <v>325</v>
      </c>
    </row>
    <row r="20" spans="1:7" ht="24.95" customHeight="1" x14ac:dyDescent="0.25">
      <c r="A20" s="4">
        <v>17</v>
      </c>
      <c r="B20" s="6" t="s">
        <v>6</v>
      </c>
      <c r="C20" s="9">
        <v>802515</v>
      </c>
      <c r="D20" s="7" t="s">
        <v>4</v>
      </c>
      <c r="E20" s="3">
        <v>44238</v>
      </c>
      <c r="F20" s="24">
        <v>997.5</v>
      </c>
      <c r="G20" s="10">
        <v>325</v>
      </c>
    </row>
    <row r="21" spans="1:7" ht="24.95" customHeight="1" x14ac:dyDescent="0.25">
      <c r="A21" s="4">
        <v>18</v>
      </c>
      <c r="B21" s="5" t="s">
        <v>13</v>
      </c>
      <c r="C21" s="7">
        <v>786410</v>
      </c>
      <c r="D21" s="7" t="s">
        <v>4</v>
      </c>
      <c r="E21" s="2">
        <v>44238</v>
      </c>
      <c r="F21" s="24">
        <v>617.5</v>
      </c>
      <c r="G21" s="8">
        <v>325</v>
      </c>
    </row>
    <row r="22" spans="1:7" ht="24.95" customHeight="1" x14ac:dyDescent="0.25">
      <c r="A22" s="4">
        <v>19</v>
      </c>
      <c r="B22" s="5" t="s">
        <v>13</v>
      </c>
      <c r="C22" s="7">
        <v>786410</v>
      </c>
      <c r="D22" s="7" t="s">
        <v>4</v>
      </c>
      <c r="E22" s="2">
        <v>43964</v>
      </c>
      <c r="F22" s="24">
        <v>194.72</v>
      </c>
      <c r="G22" s="8">
        <v>325</v>
      </c>
    </row>
    <row r="23" spans="1:7" ht="24.95" customHeight="1" x14ac:dyDescent="0.25">
      <c r="A23" s="4">
        <v>20</v>
      </c>
      <c r="B23" s="5" t="s">
        <v>13</v>
      </c>
      <c r="C23" s="7">
        <v>786410</v>
      </c>
      <c r="D23" s="7" t="s">
        <v>4</v>
      </c>
      <c r="E23" s="2">
        <v>44056</v>
      </c>
      <c r="F23" s="24">
        <v>2.21</v>
      </c>
      <c r="G23" s="8">
        <v>325</v>
      </c>
    </row>
    <row r="24" spans="1:7" ht="24.95" customHeight="1" x14ac:dyDescent="0.25">
      <c r="A24" s="4">
        <v>21</v>
      </c>
      <c r="B24" s="5" t="s">
        <v>13</v>
      </c>
      <c r="C24" s="7">
        <v>786410</v>
      </c>
      <c r="D24" s="7" t="s">
        <v>4</v>
      </c>
      <c r="E24" s="2">
        <v>44085</v>
      </c>
      <c r="F24" s="24">
        <v>0.4</v>
      </c>
      <c r="G24" s="8">
        <v>325</v>
      </c>
    </row>
    <row r="25" spans="1:7" ht="24.95" customHeight="1" x14ac:dyDescent="0.25">
      <c r="A25" s="4">
        <v>22</v>
      </c>
      <c r="B25" s="5" t="s">
        <v>13</v>
      </c>
      <c r="C25" s="7">
        <v>786410</v>
      </c>
      <c r="D25" s="7" t="s">
        <v>4</v>
      </c>
      <c r="E25" s="2">
        <v>44176</v>
      </c>
      <c r="F25" s="24">
        <v>358</v>
      </c>
      <c r="G25" s="8">
        <v>325</v>
      </c>
    </row>
    <row r="26" spans="1:7" ht="24.95" customHeight="1" x14ac:dyDescent="0.25">
      <c r="A26" s="4">
        <v>23</v>
      </c>
      <c r="B26" s="6" t="s">
        <v>15</v>
      </c>
      <c r="C26" s="9">
        <v>810029</v>
      </c>
      <c r="D26" s="7" t="s">
        <v>4</v>
      </c>
      <c r="E26" s="3">
        <v>44238</v>
      </c>
      <c r="F26" s="24">
        <v>1484</v>
      </c>
      <c r="G26" s="10">
        <v>325</v>
      </c>
    </row>
    <row r="27" spans="1:7" ht="24.95" customHeight="1" thickBot="1" x14ac:dyDescent="0.3">
      <c r="A27" s="4">
        <v>24</v>
      </c>
      <c r="B27" s="16" t="s">
        <v>57</v>
      </c>
      <c r="C27" s="14">
        <v>809503</v>
      </c>
      <c r="D27" s="7" t="s">
        <v>4</v>
      </c>
      <c r="E27" s="15">
        <v>44238</v>
      </c>
      <c r="F27" s="25">
        <v>861.5</v>
      </c>
      <c r="G27" s="13">
        <v>325</v>
      </c>
    </row>
    <row r="28" spans="1:7" x14ac:dyDescent="0.25">
      <c r="F28" s="57">
        <f>SUM(F4:F27)</f>
        <v>14393.739999999998</v>
      </c>
    </row>
    <row r="31" spans="1:7" x14ac:dyDescent="0.25">
      <c r="A31" s="209" t="s">
        <v>46</v>
      </c>
      <c r="B31" s="209"/>
      <c r="C31" s="209"/>
      <c r="D31" s="209"/>
      <c r="E31" s="209"/>
      <c r="F31" s="21">
        <f>F28</f>
        <v>14393.739999999998</v>
      </c>
    </row>
    <row r="35" spans="2:6" x14ac:dyDescent="0.25">
      <c r="B35" s="17" t="s">
        <v>18</v>
      </c>
      <c r="F35" s="17" t="s">
        <v>20</v>
      </c>
    </row>
    <row r="36" spans="2:6" x14ac:dyDescent="0.25">
      <c r="B36" s="17" t="s">
        <v>19</v>
      </c>
      <c r="F36" s="17" t="s">
        <v>21</v>
      </c>
    </row>
  </sheetData>
  <mergeCells count="2">
    <mergeCell ref="A31:E31"/>
    <mergeCell ref="A1:G2"/>
  </mergeCells>
  <pageMargins left="0.7" right="0.7" top="0.75" bottom="0.75" header="0.3" footer="0.3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3" zoomScaleNormal="100" workbookViewId="0">
      <selection activeCell="L29" sqref="L29"/>
    </sheetView>
  </sheetViews>
  <sheetFormatPr defaultRowHeight="15" x14ac:dyDescent="0.25"/>
  <cols>
    <col min="1" max="1" width="10.42578125" bestFit="1" customWidth="1"/>
    <col min="2" max="2" width="20.42578125" customWidth="1"/>
    <col min="3" max="3" width="10" customWidth="1"/>
    <col min="5" max="5" width="12.85546875" customWidth="1"/>
  </cols>
  <sheetData>
    <row r="1" spans="1:7" x14ac:dyDescent="0.25">
      <c r="A1" s="213" t="s">
        <v>23</v>
      </c>
      <c r="B1" s="213"/>
      <c r="C1" s="213"/>
      <c r="D1" s="213"/>
      <c r="E1" s="213"/>
      <c r="F1" s="213"/>
      <c r="G1" s="213"/>
    </row>
    <row r="2" spans="1:7" ht="15.75" thickBot="1" x14ac:dyDescent="0.3">
      <c r="A2" s="214"/>
      <c r="B2" s="214"/>
      <c r="C2" s="214"/>
      <c r="D2" s="214"/>
      <c r="E2" s="214"/>
      <c r="F2" s="214"/>
      <c r="G2" s="214"/>
    </row>
    <row r="3" spans="1:7" ht="51" x14ac:dyDescent="0.25">
      <c r="A3" s="12" t="s">
        <v>17</v>
      </c>
      <c r="B3" s="1" t="s">
        <v>0</v>
      </c>
      <c r="C3" s="1" t="s">
        <v>1</v>
      </c>
      <c r="D3" s="1" t="s">
        <v>3</v>
      </c>
      <c r="E3" s="1" t="s">
        <v>2</v>
      </c>
      <c r="F3" s="1" t="s">
        <v>16</v>
      </c>
      <c r="G3" s="1" t="s">
        <v>5</v>
      </c>
    </row>
    <row r="4" spans="1:7" x14ac:dyDescent="0.25">
      <c r="A4" s="67">
        <v>1</v>
      </c>
      <c r="B4" s="6" t="s">
        <v>58</v>
      </c>
      <c r="C4" s="9">
        <v>791164</v>
      </c>
      <c r="D4" s="9" t="s">
        <v>4</v>
      </c>
      <c r="E4" s="3">
        <v>44238</v>
      </c>
      <c r="F4" s="24">
        <v>393.5</v>
      </c>
      <c r="G4" s="10">
        <v>519</v>
      </c>
    </row>
    <row r="5" spans="1:7" x14ac:dyDescent="0.25">
      <c r="A5" s="67">
        <v>2</v>
      </c>
      <c r="B5" s="6" t="s">
        <v>28</v>
      </c>
      <c r="C5" s="9">
        <v>782431</v>
      </c>
      <c r="D5" s="9" t="s">
        <v>4</v>
      </c>
      <c r="E5" s="3">
        <v>44253</v>
      </c>
      <c r="F5" s="24">
        <v>511.5</v>
      </c>
      <c r="G5" s="10">
        <v>519</v>
      </c>
    </row>
    <row r="6" spans="1:7" x14ac:dyDescent="0.25">
      <c r="A6" s="67">
        <v>3</v>
      </c>
      <c r="B6" s="5" t="s">
        <v>32</v>
      </c>
      <c r="C6" s="7">
        <v>770938</v>
      </c>
      <c r="D6" s="9" t="s">
        <v>4</v>
      </c>
      <c r="E6" s="2">
        <v>44253</v>
      </c>
      <c r="F6" s="24">
        <v>682</v>
      </c>
      <c r="G6" s="8">
        <v>519</v>
      </c>
    </row>
    <row r="7" spans="1:7" x14ac:dyDescent="0.25">
      <c r="A7" s="67">
        <v>4</v>
      </c>
      <c r="B7" s="6" t="s">
        <v>39</v>
      </c>
      <c r="C7" s="9">
        <v>901243</v>
      </c>
      <c r="D7" s="9" t="s">
        <v>4</v>
      </c>
      <c r="E7" s="3">
        <v>44253</v>
      </c>
      <c r="F7" s="24">
        <v>169.5</v>
      </c>
      <c r="G7" s="10">
        <v>519</v>
      </c>
    </row>
    <row r="8" spans="1:7" x14ac:dyDescent="0.25">
      <c r="A8" s="67">
        <v>5</v>
      </c>
      <c r="B8" s="6" t="s">
        <v>31</v>
      </c>
      <c r="C8" s="9">
        <v>770330</v>
      </c>
      <c r="D8" s="9" t="s">
        <v>4</v>
      </c>
      <c r="E8" s="3">
        <v>44253</v>
      </c>
      <c r="F8" s="24">
        <v>778.5</v>
      </c>
      <c r="G8" s="10">
        <v>519</v>
      </c>
    </row>
    <row r="9" spans="1:7" x14ac:dyDescent="0.25">
      <c r="A9" s="67">
        <v>6</v>
      </c>
      <c r="B9" s="5" t="s">
        <v>33</v>
      </c>
      <c r="C9" s="7">
        <v>810405</v>
      </c>
      <c r="D9" s="9" t="s">
        <v>4</v>
      </c>
      <c r="E9" s="2">
        <v>44253</v>
      </c>
      <c r="F9" s="24">
        <v>811</v>
      </c>
      <c r="G9" s="8">
        <v>519</v>
      </c>
    </row>
    <row r="10" spans="1:7" x14ac:dyDescent="0.25">
      <c r="A10" s="67">
        <v>7</v>
      </c>
      <c r="B10" s="5" t="s">
        <v>42</v>
      </c>
      <c r="C10" s="7">
        <v>810258</v>
      </c>
      <c r="D10" s="9" t="s">
        <v>4</v>
      </c>
      <c r="E10" s="2">
        <v>44253</v>
      </c>
      <c r="F10" s="24">
        <v>682</v>
      </c>
      <c r="G10" s="8">
        <v>519</v>
      </c>
    </row>
    <row r="11" spans="1:7" x14ac:dyDescent="0.25">
      <c r="A11" s="67">
        <v>8</v>
      </c>
      <c r="B11" s="6" t="s">
        <v>10</v>
      </c>
      <c r="C11" s="9">
        <v>818699</v>
      </c>
      <c r="D11" s="9" t="s">
        <v>4</v>
      </c>
      <c r="E11" s="3">
        <v>44253</v>
      </c>
      <c r="F11" s="24">
        <v>201</v>
      </c>
      <c r="G11" s="10">
        <v>519</v>
      </c>
    </row>
    <row r="12" spans="1:7" x14ac:dyDescent="0.25">
      <c r="A12" s="67">
        <v>9</v>
      </c>
      <c r="B12" s="5" t="s">
        <v>34</v>
      </c>
      <c r="C12" s="7">
        <v>765106</v>
      </c>
      <c r="D12" s="9" t="s">
        <v>4</v>
      </c>
      <c r="E12" s="2">
        <v>44253</v>
      </c>
      <c r="F12" s="24">
        <v>438.5</v>
      </c>
      <c r="G12" s="8">
        <v>519</v>
      </c>
    </row>
    <row r="13" spans="1:7" x14ac:dyDescent="0.25">
      <c r="A13" s="67">
        <v>10</v>
      </c>
      <c r="B13" s="6" t="s">
        <v>34</v>
      </c>
      <c r="C13" s="9">
        <v>790604</v>
      </c>
      <c r="D13" s="9" t="s">
        <v>4</v>
      </c>
      <c r="E13" s="3">
        <v>44253</v>
      </c>
      <c r="F13" s="24">
        <v>11</v>
      </c>
      <c r="G13" s="10">
        <v>519</v>
      </c>
    </row>
    <row r="14" spans="1:7" x14ac:dyDescent="0.25">
      <c r="A14" s="67">
        <v>11</v>
      </c>
      <c r="B14" s="5" t="s">
        <v>29</v>
      </c>
      <c r="C14" s="7">
        <v>805036</v>
      </c>
      <c r="D14" s="9" t="s">
        <v>4</v>
      </c>
      <c r="E14" s="2">
        <v>44253</v>
      </c>
      <c r="F14" s="24">
        <v>746.5</v>
      </c>
      <c r="G14" s="8">
        <v>519</v>
      </c>
    </row>
    <row r="15" spans="1:7" x14ac:dyDescent="0.25">
      <c r="A15" s="67">
        <v>12</v>
      </c>
      <c r="B15" s="6" t="s">
        <v>34</v>
      </c>
      <c r="C15" s="9">
        <v>766649</v>
      </c>
      <c r="D15" s="9" t="s">
        <v>4</v>
      </c>
      <c r="E15" s="3">
        <v>44253</v>
      </c>
      <c r="F15" s="24">
        <v>682.5</v>
      </c>
      <c r="G15" s="10">
        <v>519</v>
      </c>
    </row>
    <row r="16" spans="1:7" x14ac:dyDescent="0.25">
      <c r="A16" s="67">
        <v>13</v>
      </c>
      <c r="B16" s="5" t="s">
        <v>12</v>
      </c>
      <c r="C16" s="7">
        <v>818700</v>
      </c>
      <c r="D16" s="9" t="s">
        <v>4</v>
      </c>
      <c r="E16" s="2">
        <v>44253</v>
      </c>
      <c r="F16" s="24">
        <v>613</v>
      </c>
      <c r="G16" s="8">
        <v>519</v>
      </c>
    </row>
    <row r="17" spans="1:8" x14ac:dyDescent="0.25">
      <c r="A17" s="67">
        <v>14</v>
      </c>
      <c r="B17" s="6" t="s">
        <v>9</v>
      </c>
      <c r="C17" s="9">
        <v>814290</v>
      </c>
      <c r="D17" s="9" t="s">
        <v>4</v>
      </c>
      <c r="E17" s="3">
        <v>44253</v>
      </c>
      <c r="F17" s="24">
        <v>544.5</v>
      </c>
      <c r="G17" s="10">
        <v>519</v>
      </c>
    </row>
    <row r="18" spans="1:8" x14ac:dyDescent="0.25">
      <c r="A18" s="67">
        <v>15</v>
      </c>
      <c r="B18" s="5" t="s">
        <v>11</v>
      </c>
      <c r="C18" s="7">
        <v>816940</v>
      </c>
      <c r="D18" s="9" t="s">
        <v>4</v>
      </c>
      <c r="E18" s="2">
        <v>44253</v>
      </c>
      <c r="F18" s="24">
        <v>319.5</v>
      </c>
      <c r="G18" s="8">
        <v>519</v>
      </c>
    </row>
    <row r="19" spans="1:8" ht="15.75" thickBot="1" x14ac:dyDescent="0.3">
      <c r="A19" s="67">
        <v>16</v>
      </c>
      <c r="B19" s="64" t="s">
        <v>11</v>
      </c>
      <c r="C19" s="58">
        <v>834859</v>
      </c>
      <c r="D19" s="9" t="s">
        <v>4</v>
      </c>
      <c r="E19" s="59">
        <v>44253</v>
      </c>
      <c r="F19" s="25">
        <v>21</v>
      </c>
      <c r="G19" s="31">
        <v>519</v>
      </c>
    </row>
    <row r="20" spans="1:8" ht="15.75" thickBot="1" x14ac:dyDescent="0.3">
      <c r="A20" s="70">
        <v>17</v>
      </c>
      <c r="B20" s="71" t="s">
        <v>59</v>
      </c>
      <c r="C20" s="72">
        <v>816296</v>
      </c>
      <c r="D20" s="19" t="s">
        <v>4</v>
      </c>
      <c r="E20" s="73">
        <v>44245</v>
      </c>
      <c r="F20" s="75">
        <v>21</v>
      </c>
      <c r="G20" s="63">
        <v>426</v>
      </c>
    </row>
    <row r="21" spans="1:8" ht="15.75" thickBot="1" x14ac:dyDescent="0.3">
      <c r="A21" s="70">
        <v>18</v>
      </c>
      <c r="B21" s="71" t="s">
        <v>74</v>
      </c>
      <c r="C21" s="72">
        <v>778571</v>
      </c>
      <c r="D21" s="19" t="s">
        <v>4</v>
      </c>
      <c r="E21" s="73">
        <v>44249</v>
      </c>
      <c r="F21" s="75">
        <v>122</v>
      </c>
      <c r="G21" s="63"/>
      <c r="H21" t="s">
        <v>75</v>
      </c>
    </row>
    <row r="22" spans="1:8" x14ac:dyDescent="0.25">
      <c r="A22" s="212" t="s">
        <v>60</v>
      </c>
      <c r="B22" s="212"/>
      <c r="C22" s="212"/>
      <c r="D22" s="212"/>
      <c r="E22" s="212"/>
      <c r="F22" s="21">
        <f>SUM(F4:F21)</f>
        <v>7748.5</v>
      </c>
    </row>
    <row r="23" spans="1:8" x14ac:dyDescent="0.25">
      <c r="A23" s="68"/>
      <c r="B23" s="65"/>
      <c r="F23" s="74"/>
    </row>
    <row r="24" spans="1:8" x14ac:dyDescent="0.25">
      <c r="A24" s="68"/>
      <c r="B24" s="65"/>
      <c r="F24" s="74"/>
    </row>
    <row r="25" spans="1:8" ht="15.75" thickBot="1" x14ac:dyDescent="0.3">
      <c r="A25" s="68"/>
      <c r="B25" s="65"/>
      <c r="F25" s="74"/>
    </row>
    <row r="26" spans="1:8" x14ac:dyDescent="0.25">
      <c r="A26" s="69">
        <v>18</v>
      </c>
      <c r="B26" s="66" t="s">
        <v>27</v>
      </c>
      <c r="C26" s="60">
        <v>802482</v>
      </c>
      <c r="D26" s="9" t="s">
        <v>4</v>
      </c>
      <c r="E26" s="61">
        <v>44253</v>
      </c>
      <c r="F26" s="76">
        <v>191</v>
      </c>
      <c r="G26" s="62">
        <v>524</v>
      </c>
    </row>
    <row r="27" spans="1:8" ht="15.75" thickBot="1" x14ac:dyDescent="0.3">
      <c r="A27" s="70">
        <v>19</v>
      </c>
      <c r="B27" s="18" t="s">
        <v>44</v>
      </c>
      <c r="C27" s="19">
        <v>786331</v>
      </c>
      <c r="D27" s="19" t="s">
        <v>4</v>
      </c>
      <c r="E27" s="20">
        <v>44253</v>
      </c>
      <c r="F27" s="26">
        <v>21.5</v>
      </c>
      <c r="G27" s="31">
        <v>524</v>
      </c>
    </row>
    <row r="28" spans="1:8" x14ac:dyDescent="0.25">
      <c r="A28" s="204" t="s">
        <v>61</v>
      </c>
      <c r="B28" s="204"/>
      <c r="C28" s="204"/>
      <c r="D28" s="204"/>
      <c r="E28" s="204"/>
      <c r="F28" s="21">
        <f>SUM(F26:F27)</f>
        <v>212.5</v>
      </c>
    </row>
    <row r="32" spans="1:8" x14ac:dyDescent="0.25">
      <c r="A32" s="209" t="s">
        <v>46</v>
      </c>
      <c r="B32" s="209"/>
      <c r="C32" s="209"/>
      <c r="D32" s="209"/>
      <c r="E32" s="209"/>
      <c r="F32" s="21">
        <f>F22+F28</f>
        <v>7961</v>
      </c>
    </row>
    <row r="36" spans="2:6" x14ac:dyDescent="0.25">
      <c r="B36" s="17" t="s">
        <v>18</v>
      </c>
      <c r="F36" s="17" t="s">
        <v>20</v>
      </c>
    </row>
    <row r="37" spans="2:6" x14ac:dyDescent="0.25">
      <c r="B37" s="17" t="s">
        <v>19</v>
      </c>
      <c r="F37" s="17" t="s">
        <v>21</v>
      </c>
    </row>
  </sheetData>
  <mergeCells count="4">
    <mergeCell ref="A32:E32"/>
    <mergeCell ref="A22:E22"/>
    <mergeCell ref="A28:E28"/>
    <mergeCell ref="A1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7" zoomScaleNormal="100" workbookViewId="0">
      <selection sqref="A1:G2"/>
    </sheetView>
  </sheetViews>
  <sheetFormatPr defaultRowHeight="15" x14ac:dyDescent="0.25"/>
  <cols>
    <col min="1" max="1" width="6.5703125" customWidth="1"/>
    <col min="2" max="2" width="26.42578125" customWidth="1"/>
    <col min="3" max="3" width="11.140625" customWidth="1"/>
    <col min="4" max="4" width="10.5703125" customWidth="1"/>
    <col min="5" max="5" width="12.85546875" customWidth="1"/>
  </cols>
  <sheetData>
    <row r="1" spans="1:7" x14ac:dyDescent="0.25">
      <c r="A1" s="213" t="s">
        <v>23</v>
      </c>
      <c r="B1" s="213"/>
      <c r="C1" s="213"/>
      <c r="D1" s="213"/>
      <c r="E1" s="213"/>
      <c r="F1" s="213"/>
      <c r="G1" s="213"/>
    </row>
    <row r="2" spans="1:7" ht="15.75" thickBot="1" x14ac:dyDescent="0.3">
      <c r="A2" s="214"/>
      <c r="B2" s="214"/>
      <c r="C2" s="214"/>
      <c r="D2" s="214"/>
      <c r="E2" s="214"/>
      <c r="F2" s="214"/>
      <c r="G2" s="214"/>
    </row>
    <row r="3" spans="1:7" ht="51" x14ac:dyDescent="0.25">
      <c r="A3" s="77" t="s">
        <v>17</v>
      </c>
      <c r="B3" s="49" t="s">
        <v>0</v>
      </c>
      <c r="C3" s="49" t="s">
        <v>1</v>
      </c>
      <c r="D3" s="49" t="s">
        <v>3</v>
      </c>
      <c r="E3" s="49" t="s">
        <v>2</v>
      </c>
      <c r="F3" s="49" t="s">
        <v>16</v>
      </c>
      <c r="G3" s="49" t="s">
        <v>5</v>
      </c>
    </row>
    <row r="4" spans="1:7" ht="24.95" customHeight="1" x14ac:dyDescent="0.25">
      <c r="A4" s="81">
        <v>1</v>
      </c>
      <c r="B4" s="82" t="s">
        <v>50</v>
      </c>
      <c r="C4" s="83">
        <v>792522</v>
      </c>
      <c r="D4" s="83" t="s">
        <v>4</v>
      </c>
      <c r="E4" s="84">
        <v>44266</v>
      </c>
      <c r="F4" s="91">
        <v>854</v>
      </c>
      <c r="G4" s="46">
        <v>767</v>
      </c>
    </row>
    <row r="5" spans="1:7" ht="24.95" customHeight="1" x14ac:dyDescent="0.25">
      <c r="A5" s="81">
        <v>2</v>
      </c>
      <c r="B5" s="82" t="s">
        <v>7</v>
      </c>
      <c r="C5" s="83">
        <v>805811</v>
      </c>
      <c r="D5" s="83" t="s">
        <v>4</v>
      </c>
      <c r="E5" s="84">
        <v>44266</v>
      </c>
      <c r="F5" s="91">
        <v>705</v>
      </c>
      <c r="G5" s="46">
        <v>767</v>
      </c>
    </row>
    <row r="6" spans="1:7" ht="24.95" customHeight="1" x14ac:dyDescent="0.25">
      <c r="A6" s="81">
        <v>3</v>
      </c>
      <c r="B6" s="82" t="s">
        <v>51</v>
      </c>
      <c r="C6" s="83">
        <v>760001</v>
      </c>
      <c r="D6" s="83" t="s">
        <v>4</v>
      </c>
      <c r="E6" s="84">
        <v>44266</v>
      </c>
      <c r="F6" s="91">
        <v>21.5</v>
      </c>
      <c r="G6" s="46">
        <v>767</v>
      </c>
    </row>
    <row r="7" spans="1:7" ht="24.95" customHeight="1" x14ac:dyDescent="0.25">
      <c r="A7" s="81">
        <v>4</v>
      </c>
      <c r="B7" s="82" t="s">
        <v>51</v>
      </c>
      <c r="C7" s="83">
        <v>764564</v>
      </c>
      <c r="D7" s="83" t="s">
        <v>4</v>
      </c>
      <c r="E7" s="84">
        <v>44266</v>
      </c>
      <c r="F7" s="91">
        <v>640</v>
      </c>
      <c r="G7" s="46">
        <v>767</v>
      </c>
    </row>
    <row r="8" spans="1:7" ht="24.95" customHeight="1" x14ac:dyDescent="0.25">
      <c r="A8" s="81">
        <v>5</v>
      </c>
      <c r="B8" s="82" t="s">
        <v>62</v>
      </c>
      <c r="C8" s="83">
        <v>812955</v>
      </c>
      <c r="D8" s="83" t="s">
        <v>4</v>
      </c>
      <c r="E8" s="84">
        <v>44266</v>
      </c>
      <c r="F8" s="91">
        <v>587</v>
      </c>
      <c r="G8" s="46">
        <v>767</v>
      </c>
    </row>
    <row r="9" spans="1:7" ht="24.95" customHeight="1" x14ac:dyDescent="0.25">
      <c r="A9" s="81">
        <v>6</v>
      </c>
      <c r="B9" s="82" t="s">
        <v>52</v>
      </c>
      <c r="C9" s="83">
        <v>780337</v>
      </c>
      <c r="D9" s="83" t="s">
        <v>4</v>
      </c>
      <c r="E9" s="84">
        <v>44266</v>
      </c>
      <c r="F9" s="91">
        <v>351</v>
      </c>
      <c r="G9" s="46">
        <v>767</v>
      </c>
    </row>
    <row r="10" spans="1:7" ht="24.95" customHeight="1" x14ac:dyDescent="0.25">
      <c r="A10" s="81">
        <v>7</v>
      </c>
      <c r="B10" s="82" t="s">
        <v>53</v>
      </c>
      <c r="C10" s="83">
        <v>779857</v>
      </c>
      <c r="D10" s="83" t="s">
        <v>4</v>
      </c>
      <c r="E10" s="84">
        <v>44266</v>
      </c>
      <c r="F10" s="91">
        <v>757</v>
      </c>
      <c r="G10" s="46">
        <v>767</v>
      </c>
    </row>
    <row r="11" spans="1:7" ht="24.95" customHeight="1" x14ac:dyDescent="0.25">
      <c r="A11" s="81">
        <v>8</v>
      </c>
      <c r="B11" s="82" t="s">
        <v>57</v>
      </c>
      <c r="C11" s="83">
        <v>809503</v>
      </c>
      <c r="D11" s="83" t="s">
        <v>4</v>
      </c>
      <c r="E11" s="84">
        <v>44266</v>
      </c>
      <c r="F11" s="91">
        <v>714</v>
      </c>
      <c r="G11" s="46">
        <v>767</v>
      </c>
    </row>
    <row r="12" spans="1:7" ht="24.95" customHeight="1" x14ac:dyDescent="0.25">
      <c r="A12" s="81">
        <v>9</v>
      </c>
      <c r="B12" s="82" t="s">
        <v>54</v>
      </c>
      <c r="C12" s="83">
        <v>808833</v>
      </c>
      <c r="D12" s="83" t="s">
        <v>4</v>
      </c>
      <c r="E12" s="84">
        <v>44266</v>
      </c>
      <c r="F12" s="91">
        <v>31.5</v>
      </c>
      <c r="G12" s="46">
        <v>767</v>
      </c>
    </row>
    <row r="13" spans="1:7" ht="24.95" customHeight="1" x14ac:dyDescent="0.25">
      <c r="A13" s="81">
        <v>10</v>
      </c>
      <c r="B13" s="82" t="s">
        <v>54</v>
      </c>
      <c r="C13" s="83">
        <v>790465</v>
      </c>
      <c r="D13" s="83" t="s">
        <v>4</v>
      </c>
      <c r="E13" s="84">
        <v>44266</v>
      </c>
      <c r="F13" s="91">
        <v>778</v>
      </c>
      <c r="G13" s="46">
        <v>767</v>
      </c>
    </row>
    <row r="14" spans="1:7" ht="24.95" customHeight="1" x14ac:dyDescent="0.25">
      <c r="A14" s="81">
        <v>11</v>
      </c>
      <c r="B14" s="82" t="s">
        <v>58</v>
      </c>
      <c r="C14" s="83">
        <v>791164</v>
      </c>
      <c r="D14" s="83" t="s">
        <v>4</v>
      </c>
      <c r="E14" s="84">
        <v>44266</v>
      </c>
      <c r="F14" s="91">
        <v>372.5</v>
      </c>
      <c r="G14" s="46">
        <v>767</v>
      </c>
    </row>
    <row r="15" spans="1:7" ht="24.95" customHeight="1" x14ac:dyDescent="0.25">
      <c r="A15" s="81">
        <v>12</v>
      </c>
      <c r="B15" s="82" t="s">
        <v>56</v>
      </c>
      <c r="C15" s="83">
        <v>765766</v>
      </c>
      <c r="D15" s="83" t="s">
        <v>4</v>
      </c>
      <c r="E15" s="84">
        <v>44266</v>
      </c>
      <c r="F15" s="91">
        <v>522</v>
      </c>
      <c r="G15" s="46">
        <v>767</v>
      </c>
    </row>
    <row r="16" spans="1:7" ht="24.95" customHeight="1" x14ac:dyDescent="0.25">
      <c r="A16" s="81">
        <v>13</v>
      </c>
      <c r="B16" s="82" t="s">
        <v>15</v>
      </c>
      <c r="C16" s="83">
        <v>810029</v>
      </c>
      <c r="D16" s="83" t="s">
        <v>4</v>
      </c>
      <c r="E16" s="84">
        <v>44266</v>
      </c>
      <c r="F16" s="91">
        <v>1667</v>
      </c>
      <c r="G16" s="46">
        <v>767</v>
      </c>
    </row>
    <row r="17" spans="1:13" ht="24.95" customHeight="1" x14ac:dyDescent="0.25">
      <c r="A17" s="81">
        <v>14</v>
      </c>
      <c r="B17" s="82" t="s">
        <v>55</v>
      </c>
      <c r="C17" s="83">
        <v>760002</v>
      </c>
      <c r="D17" s="83" t="s">
        <v>4</v>
      </c>
      <c r="E17" s="84">
        <v>44266</v>
      </c>
      <c r="F17" s="91">
        <v>1218</v>
      </c>
      <c r="G17" s="46">
        <v>767</v>
      </c>
    </row>
    <row r="18" spans="1:13" ht="24.95" customHeight="1" x14ac:dyDescent="0.25">
      <c r="A18" s="81">
        <v>15</v>
      </c>
      <c r="B18" s="82" t="s">
        <v>13</v>
      </c>
      <c r="C18" s="83">
        <v>786410</v>
      </c>
      <c r="D18" s="83" t="s">
        <v>4</v>
      </c>
      <c r="E18" s="84">
        <v>44266</v>
      </c>
      <c r="F18" s="91">
        <v>608</v>
      </c>
      <c r="G18" s="46">
        <v>767</v>
      </c>
    </row>
    <row r="19" spans="1:13" ht="24.95" customHeight="1" x14ac:dyDescent="0.25">
      <c r="A19" s="81">
        <v>16</v>
      </c>
      <c r="B19" s="82" t="s">
        <v>50</v>
      </c>
      <c r="C19" s="83">
        <v>800750</v>
      </c>
      <c r="D19" s="83" t="s">
        <v>4</v>
      </c>
      <c r="E19" s="84">
        <v>44266</v>
      </c>
      <c r="F19" s="91">
        <v>10.5</v>
      </c>
      <c r="G19" s="46">
        <v>767</v>
      </c>
    </row>
    <row r="20" spans="1:13" ht="24.95" customHeight="1" x14ac:dyDescent="0.25">
      <c r="A20" s="81">
        <v>17</v>
      </c>
      <c r="B20" s="82" t="s">
        <v>41</v>
      </c>
      <c r="C20" s="83">
        <v>890064</v>
      </c>
      <c r="D20" s="83" t="s">
        <v>4</v>
      </c>
      <c r="E20" s="84">
        <v>44253</v>
      </c>
      <c r="F20" s="91">
        <v>169.84</v>
      </c>
      <c r="G20" s="46">
        <v>598</v>
      </c>
    </row>
    <row r="21" spans="1:13" ht="24.95" customHeight="1" x14ac:dyDescent="0.25">
      <c r="A21" s="81">
        <v>18</v>
      </c>
      <c r="B21" s="82" t="s">
        <v>64</v>
      </c>
      <c r="C21" s="83">
        <v>770330</v>
      </c>
      <c r="D21" s="83" t="s">
        <v>4</v>
      </c>
      <c r="E21" s="84">
        <v>43859</v>
      </c>
      <c r="F21" s="90">
        <v>3.41</v>
      </c>
      <c r="G21" s="80" t="s">
        <v>67</v>
      </c>
      <c r="H21" t="s">
        <v>68</v>
      </c>
    </row>
    <row r="22" spans="1:13" ht="24.95" customHeight="1" x14ac:dyDescent="0.25">
      <c r="A22" s="81">
        <v>19</v>
      </c>
      <c r="B22" s="82" t="s">
        <v>64</v>
      </c>
      <c r="C22" s="83">
        <v>770330</v>
      </c>
      <c r="D22" s="83" t="s">
        <v>4</v>
      </c>
      <c r="E22" s="84">
        <v>43888</v>
      </c>
      <c r="F22" s="90">
        <v>2.89</v>
      </c>
      <c r="G22" s="80" t="s">
        <v>67</v>
      </c>
      <c r="H22" t="s">
        <v>68</v>
      </c>
    </row>
    <row r="23" spans="1:13" ht="24.95" customHeight="1" x14ac:dyDescent="0.25">
      <c r="A23" s="81">
        <v>20</v>
      </c>
      <c r="B23" s="82" t="s">
        <v>64</v>
      </c>
      <c r="C23" s="83">
        <v>770330</v>
      </c>
      <c r="D23" s="83" t="s">
        <v>4</v>
      </c>
      <c r="E23" s="84">
        <v>43917</v>
      </c>
      <c r="F23" s="90">
        <v>1.57</v>
      </c>
      <c r="G23" s="80" t="s">
        <v>67</v>
      </c>
      <c r="H23" t="s">
        <v>68</v>
      </c>
    </row>
    <row r="24" spans="1:13" ht="24.95" customHeight="1" x14ac:dyDescent="0.25">
      <c r="A24" s="81">
        <v>21</v>
      </c>
      <c r="B24" s="82" t="s">
        <v>64</v>
      </c>
      <c r="C24" s="83">
        <v>770330</v>
      </c>
      <c r="D24" s="83" t="s">
        <v>4</v>
      </c>
      <c r="E24" s="84">
        <v>43949</v>
      </c>
      <c r="F24" s="90">
        <v>1490</v>
      </c>
      <c r="G24" s="80" t="s">
        <v>67</v>
      </c>
      <c r="H24" t="s">
        <v>68</v>
      </c>
    </row>
    <row r="25" spans="1:13" ht="24.95" customHeight="1" x14ac:dyDescent="0.25">
      <c r="A25" s="81">
        <v>22</v>
      </c>
      <c r="B25" s="82" t="s">
        <v>65</v>
      </c>
      <c r="C25" s="83">
        <v>799948</v>
      </c>
      <c r="D25" s="83" t="s">
        <v>4</v>
      </c>
      <c r="E25" s="84" t="s">
        <v>66</v>
      </c>
      <c r="F25" s="90">
        <v>50</v>
      </c>
      <c r="G25" s="80" t="s">
        <v>67</v>
      </c>
      <c r="H25" t="s">
        <v>68</v>
      </c>
    </row>
    <row r="26" spans="1:13" ht="24.95" customHeight="1" x14ac:dyDescent="0.25">
      <c r="A26" s="81">
        <v>23</v>
      </c>
      <c r="B26" s="82" t="s">
        <v>65</v>
      </c>
      <c r="C26" s="83">
        <v>799948</v>
      </c>
      <c r="D26" s="83" t="s">
        <v>4</v>
      </c>
      <c r="E26" s="84">
        <v>43308</v>
      </c>
      <c r="F26" s="90">
        <v>974.25</v>
      </c>
      <c r="G26" s="80" t="s">
        <v>67</v>
      </c>
      <c r="H26" t="s">
        <v>68</v>
      </c>
      <c r="M26" s="79"/>
    </row>
    <row r="27" spans="1:13" ht="24.95" customHeight="1" x14ac:dyDescent="0.25">
      <c r="A27" s="81">
        <v>24</v>
      </c>
      <c r="B27" s="82" t="s">
        <v>65</v>
      </c>
      <c r="C27" s="83">
        <v>799948</v>
      </c>
      <c r="D27" s="83" t="s">
        <v>4</v>
      </c>
      <c r="E27" s="84">
        <v>43949</v>
      </c>
      <c r="F27" s="90">
        <v>393.5</v>
      </c>
      <c r="G27" s="80" t="s">
        <v>67</v>
      </c>
      <c r="H27" t="s">
        <v>68</v>
      </c>
    </row>
    <row r="28" spans="1:13" ht="24.95" customHeight="1" x14ac:dyDescent="0.25">
      <c r="A28" s="81">
        <v>25</v>
      </c>
      <c r="B28" s="82" t="s">
        <v>65</v>
      </c>
      <c r="C28" s="83">
        <v>799948</v>
      </c>
      <c r="D28" s="83" t="s">
        <v>4</v>
      </c>
      <c r="E28" s="84">
        <v>43859</v>
      </c>
      <c r="F28" s="90">
        <v>0.25</v>
      </c>
      <c r="G28" s="80" t="s">
        <v>67</v>
      </c>
      <c r="H28" t="s">
        <v>68</v>
      </c>
    </row>
    <row r="29" spans="1:13" ht="24.95" customHeight="1" x14ac:dyDescent="0.25">
      <c r="A29" s="215" t="s">
        <v>60</v>
      </c>
      <c r="B29" s="216"/>
      <c r="C29" s="216"/>
      <c r="D29" s="216"/>
      <c r="E29" s="217"/>
      <c r="F29" s="21">
        <f>SUM(F4:F28)</f>
        <v>12922.71</v>
      </c>
      <c r="G29" s="78"/>
    </row>
    <row r="30" spans="1:13" ht="24.95" customHeight="1" x14ac:dyDescent="0.25">
      <c r="A30" s="85"/>
      <c r="B30" s="86"/>
      <c r="C30" s="86"/>
      <c r="D30" s="86"/>
      <c r="E30" s="87"/>
      <c r="F30" s="88"/>
      <c r="G30" s="85"/>
    </row>
    <row r="31" spans="1:13" ht="24.95" customHeight="1" x14ac:dyDescent="0.25">
      <c r="A31" s="81">
        <v>26</v>
      </c>
      <c r="B31" s="82" t="s">
        <v>63</v>
      </c>
      <c r="C31" s="83">
        <v>837761</v>
      </c>
      <c r="D31" s="83" t="s">
        <v>4</v>
      </c>
      <c r="E31" s="84">
        <v>44266</v>
      </c>
      <c r="F31" s="91">
        <v>170</v>
      </c>
      <c r="G31" s="89">
        <v>764</v>
      </c>
    </row>
    <row r="32" spans="1:13" ht="24.95" customHeight="1" x14ac:dyDescent="0.25">
      <c r="A32" s="81">
        <v>27</v>
      </c>
      <c r="B32" s="82" t="s">
        <v>14</v>
      </c>
      <c r="C32" s="83">
        <v>794828</v>
      </c>
      <c r="D32" s="83" t="s">
        <v>4</v>
      </c>
      <c r="E32" s="84">
        <v>44266</v>
      </c>
      <c r="F32" s="91">
        <v>362.5</v>
      </c>
      <c r="G32" s="89">
        <v>764</v>
      </c>
    </row>
    <row r="33" spans="1:6" x14ac:dyDescent="0.25">
      <c r="A33" s="209" t="s">
        <v>61</v>
      </c>
      <c r="B33" s="209"/>
      <c r="C33" s="209"/>
      <c r="D33" s="209"/>
      <c r="E33" s="209"/>
      <c r="F33" s="21">
        <f>SUM(F31:F32)</f>
        <v>532.5</v>
      </c>
    </row>
    <row r="36" spans="1:6" x14ac:dyDescent="0.25">
      <c r="A36" s="209" t="s">
        <v>46</v>
      </c>
      <c r="B36" s="209"/>
      <c r="C36" s="209"/>
      <c r="D36" s="209"/>
      <c r="E36" s="209"/>
      <c r="F36" s="21">
        <f>F29+F33</f>
        <v>13455.21</v>
      </c>
    </row>
    <row r="40" spans="1:6" x14ac:dyDescent="0.25">
      <c r="B40" s="17" t="s">
        <v>18</v>
      </c>
      <c r="F40" s="17" t="s">
        <v>20</v>
      </c>
    </row>
    <row r="41" spans="1:6" x14ac:dyDescent="0.25">
      <c r="B41" s="17" t="s">
        <v>19</v>
      </c>
      <c r="F41" s="17" t="s">
        <v>21</v>
      </c>
    </row>
  </sheetData>
  <mergeCells count="4">
    <mergeCell ref="A29:E29"/>
    <mergeCell ref="A36:E36"/>
    <mergeCell ref="A1:G2"/>
    <mergeCell ref="A33:E33"/>
  </mergeCells>
  <pageMargins left="0.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sqref="A1:G2"/>
    </sheetView>
  </sheetViews>
  <sheetFormatPr defaultRowHeight="15" x14ac:dyDescent="0.25"/>
  <cols>
    <col min="1" max="1" width="10.42578125" bestFit="1" customWidth="1"/>
    <col min="2" max="2" width="21.5703125" customWidth="1"/>
    <col min="5" max="5" width="12.5703125" customWidth="1"/>
  </cols>
  <sheetData>
    <row r="1" spans="1:7" x14ac:dyDescent="0.25">
      <c r="A1" s="213" t="s">
        <v>23</v>
      </c>
      <c r="B1" s="213"/>
      <c r="C1" s="213"/>
      <c r="D1" s="213"/>
      <c r="E1" s="213"/>
      <c r="F1" s="213"/>
      <c r="G1" s="213"/>
    </row>
    <row r="2" spans="1:7" ht="15.75" thickBot="1" x14ac:dyDescent="0.3">
      <c r="A2" s="214"/>
      <c r="B2" s="214"/>
      <c r="C2" s="214"/>
      <c r="D2" s="214"/>
      <c r="E2" s="214"/>
      <c r="F2" s="214"/>
      <c r="G2" s="214"/>
    </row>
    <row r="3" spans="1:7" ht="51" x14ac:dyDescent="0.25">
      <c r="A3" s="12" t="s">
        <v>17</v>
      </c>
      <c r="B3" s="1" t="s">
        <v>0</v>
      </c>
      <c r="C3" s="1" t="s">
        <v>1</v>
      </c>
      <c r="D3" s="1" t="s">
        <v>3</v>
      </c>
      <c r="E3" s="1" t="s">
        <v>2</v>
      </c>
      <c r="F3" s="1" t="s">
        <v>16</v>
      </c>
      <c r="G3" s="1" t="s">
        <v>5</v>
      </c>
    </row>
    <row r="4" spans="1:7" ht="35.1" customHeight="1" x14ac:dyDescent="0.25">
      <c r="A4" s="99">
        <v>1</v>
      </c>
      <c r="B4" s="6" t="s">
        <v>69</v>
      </c>
      <c r="C4" s="9">
        <v>815719</v>
      </c>
      <c r="D4" s="9" t="s">
        <v>71</v>
      </c>
      <c r="E4" s="3">
        <v>44238</v>
      </c>
      <c r="F4" s="98">
        <v>21</v>
      </c>
      <c r="G4" s="10">
        <v>819</v>
      </c>
    </row>
    <row r="5" spans="1:7" ht="35.1" customHeight="1" x14ac:dyDescent="0.25">
      <c r="A5" s="11">
        <v>2</v>
      </c>
      <c r="B5" s="6" t="s">
        <v>70</v>
      </c>
      <c r="C5" s="9">
        <v>814198</v>
      </c>
      <c r="D5" s="9" t="s">
        <v>71</v>
      </c>
      <c r="E5" s="3">
        <v>44266</v>
      </c>
      <c r="F5" s="98">
        <v>52</v>
      </c>
      <c r="G5" s="10">
        <v>819</v>
      </c>
    </row>
    <row r="6" spans="1:7" ht="35.1" customHeight="1" thickBot="1" x14ac:dyDescent="0.3">
      <c r="A6" s="95">
        <v>3</v>
      </c>
      <c r="B6" s="16" t="s">
        <v>69</v>
      </c>
      <c r="C6" s="14">
        <v>815719</v>
      </c>
      <c r="D6" s="9" t="s">
        <v>71</v>
      </c>
      <c r="E6" s="15">
        <v>44266</v>
      </c>
      <c r="F6" s="96">
        <v>21</v>
      </c>
      <c r="G6" s="13">
        <v>819</v>
      </c>
    </row>
    <row r="7" spans="1:7" x14ac:dyDescent="0.25">
      <c r="A7" s="218" t="s">
        <v>26</v>
      </c>
      <c r="B7" s="218"/>
      <c r="C7" s="218"/>
      <c r="D7" s="218"/>
      <c r="E7" s="218"/>
      <c r="F7" s="74">
        <f>SUM(F4:F6)</f>
        <v>94</v>
      </c>
    </row>
    <row r="10" spans="1:7" x14ac:dyDescent="0.25">
      <c r="A10" s="209" t="s">
        <v>46</v>
      </c>
      <c r="B10" s="209"/>
      <c r="C10" s="209"/>
      <c r="D10" s="209"/>
      <c r="E10" s="209"/>
      <c r="F10" s="21">
        <f>F7</f>
        <v>94</v>
      </c>
    </row>
    <row r="14" spans="1:7" x14ac:dyDescent="0.25">
      <c r="B14" s="17" t="s">
        <v>18</v>
      </c>
      <c r="F14" s="17" t="s">
        <v>20</v>
      </c>
    </row>
    <row r="15" spans="1:7" x14ac:dyDescent="0.25">
      <c r="B15" s="17" t="s">
        <v>19</v>
      </c>
      <c r="F15" s="17" t="s">
        <v>21</v>
      </c>
    </row>
  </sheetData>
  <mergeCells count="3">
    <mergeCell ref="A7:E7"/>
    <mergeCell ref="A10:E10"/>
    <mergeCell ref="A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22</vt:i4>
      </vt:variant>
      <vt:variant>
        <vt:lpstr>Adlandırılmış Aralıklar</vt:lpstr>
      </vt:variant>
      <vt:variant>
        <vt:i4>1</vt:i4>
      </vt:variant>
    </vt:vector>
  </HeadingPairs>
  <TitlesOfParts>
    <vt:vector size="23" baseType="lpstr">
      <vt:lpstr>31  icmal numaralı su</vt:lpstr>
      <vt:lpstr>34 İCMAL SU</vt:lpstr>
      <vt:lpstr>82-52  -123 icmaller</vt:lpstr>
      <vt:lpstr>81 icmal</vt:lpstr>
      <vt:lpstr>195 İCMAL</vt:lpstr>
      <vt:lpstr>325 icmal</vt:lpstr>
      <vt:lpstr>519-426-524 İCMAL</vt:lpstr>
      <vt:lpstr>767-598-764 İCMALLER</vt:lpstr>
      <vt:lpstr>819 icmal</vt:lpstr>
      <vt:lpstr>1086-1083-1026 İCMAL </vt:lpstr>
      <vt:lpstr>1176 İCMAL</vt:lpstr>
      <vt:lpstr>1233 icmal</vt:lpstr>
      <vt:lpstr>1468-1476 icmal</vt:lpstr>
      <vt:lpstr>1773-1780 İCMAL </vt:lpstr>
      <vt:lpstr>1860-1848 İCMAL ÖDEME</vt:lpstr>
      <vt:lpstr>1931-2000-1946-1885 İCMAL</vt:lpstr>
      <vt:lpstr>2049-2128-2078-2082 İCMAL</vt:lpstr>
      <vt:lpstr>2332-2266-2382 icmaller</vt:lpstr>
      <vt:lpstr>2435-2467-2506 icmaller</vt:lpstr>
      <vt:lpstr>2576-2569-2608 İCMALLER</vt:lpstr>
      <vt:lpstr>2652-2709-2678-2708-2647 İCMAL</vt:lpstr>
      <vt:lpstr>2841-2791-2874 icmaller</vt:lpstr>
      <vt:lpstr>'767-598-764 İCMALLER'!Yazdırma_Alanı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ISMET</dc:creator>
  <cp:lastModifiedBy>aidata</cp:lastModifiedBy>
  <cp:lastPrinted>2021-06-10T08:42:22Z</cp:lastPrinted>
  <dcterms:created xsi:type="dcterms:W3CDTF">2019-02-01T13:14:07Z</dcterms:created>
  <dcterms:modified xsi:type="dcterms:W3CDTF">2021-06-18T11:49:06Z</dcterms:modified>
</cp:coreProperties>
</file>